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5480" windowHeight="9920"/>
  </bookViews>
  <sheets>
    <sheet name="Сор-я 1,2" sheetId="1" r:id="rId1"/>
    <sheet name="Команд.пер-во" sheetId="4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J184" i="1"/>
  <c r="J183"/>
  <c r="J186"/>
  <c r="J185"/>
  <c r="J180"/>
  <c r="J179"/>
  <c r="J172"/>
  <c r="J171"/>
  <c r="J178"/>
  <c r="J177"/>
  <c r="J174"/>
  <c r="J173"/>
  <c r="J162"/>
  <c r="J161"/>
  <c r="J176"/>
  <c r="J175"/>
  <c r="J168"/>
  <c r="J167"/>
  <c r="J170"/>
  <c r="J169"/>
  <c r="J166"/>
  <c r="J165"/>
  <c r="J158"/>
  <c r="J157"/>
  <c r="J152"/>
  <c r="J151"/>
  <c r="J160"/>
  <c r="J159"/>
  <c r="J150"/>
  <c r="J149"/>
  <c r="J164"/>
  <c r="J163"/>
  <c r="J144"/>
  <c r="J143"/>
  <c r="K143"/>
  <c r="J65"/>
  <c r="J64"/>
  <c r="K65" s="1"/>
  <c r="J75"/>
  <c r="J74"/>
  <c r="K75" s="1"/>
  <c r="J35"/>
  <c r="J34"/>
  <c r="K35" s="1"/>
  <c r="J17"/>
  <c r="J16"/>
  <c r="K17" s="1"/>
  <c r="J18"/>
  <c r="J19"/>
  <c r="J28"/>
  <c r="J29"/>
  <c r="K28" s="1"/>
  <c r="J38"/>
  <c r="J39"/>
  <c r="K39"/>
  <c r="J42"/>
  <c r="J43"/>
  <c r="K42" s="1"/>
  <c r="J44"/>
  <c r="K78" i="4"/>
  <c r="J78"/>
  <c r="I78"/>
  <c r="H78"/>
  <c r="G78"/>
  <c r="F78"/>
  <c r="K77"/>
  <c r="K79" s="1"/>
  <c r="J77"/>
  <c r="J79" s="1"/>
  <c r="I77"/>
  <c r="I79" s="1"/>
  <c r="H77"/>
  <c r="H79" s="1"/>
  <c r="G77"/>
  <c r="G79" s="1"/>
  <c r="F77"/>
  <c r="F79" s="1"/>
  <c r="L76"/>
  <c r="L75"/>
  <c r="L74"/>
  <c r="L73"/>
  <c r="L72"/>
  <c r="L71"/>
  <c r="L70"/>
  <c r="L69"/>
  <c r="L68"/>
  <c r="L67"/>
  <c r="L66"/>
  <c r="L78" s="1"/>
  <c r="L65"/>
  <c r="L77" s="1"/>
  <c r="K151"/>
  <c r="J151"/>
  <c r="I151"/>
  <c r="H151"/>
  <c r="G151"/>
  <c r="F151"/>
  <c r="K150"/>
  <c r="K152" s="1"/>
  <c r="J150"/>
  <c r="J152" s="1"/>
  <c r="I150"/>
  <c r="I152" s="1"/>
  <c r="H150"/>
  <c r="H152" s="1"/>
  <c r="G150"/>
  <c r="G152" s="1"/>
  <c r="F150"/>
  <c r="F152" s="1"/>
  <c r="L149"/>
  <c r="L148"/>
  <c r="L147"/>
  <c r="L146"/>
  <c r="L145"/>
  <c r="L144"/>
  <c r="L143"/>
  <c r="L142"/>
  <c r="L141"/>
  <c r="L140"/>
  <c r="L139"/>
  <c r="L151" s="1"/>
  <c r="L138"/>
  <c r="L150" s="1"/>
  <c r="L152" s="1"/>
  <c r="N152" s="1"/>
  <c r="K60"/>
  <c r="J60"/>
  <c r="I60"/>
  <c r="H60"/>
  <c r="G60"/>
  <c r="F60"/>
  <c r="K59"/>
  <c r="K61" s="1"/>
  <c r="J59"/>
  <c r="J61" s="1"/>
  <c r="I59"/>
  <c r="I61" s="1"/>
  <c r="H59"/>
  <c r="H61" s="1"/>
  <c r="G59"/>
  <c r="G61" s="1"/>
  <c r="F59"/>
  <c r="F61" s="1"/>
  <c r="L58"/>
  <c r="L57"/>
  <c r="L56"/>
  <c r="L55"/>
  <c r="L54"/>
  <c r="L53"/>
  <c r="L52"/>
  <c r="L51"/>
  <c r="L50"/>
  <c r="L49"/>
  <c r="L48"/>
  <c r="L60" s="1"/>
  <c r="L47"/>
  <c r="L59" s="1"/>
  <c r="L61" s="1"/>
  <c r="N61" s="1"/>
  <c r="K24"/>
  <c r="J24"/>
  <c r="I24"/>
  <c r="H24"/>
  <c r="G24"/>
  <c r="F24"/>
  <c r="K23"/>
  <c r="K25" s="1"/>
  <c r="J23"/>
  <c r="J25" s="1"/>
  <c r="I23"/>
  <c r="I25" s="1"/>
  <c r="H23"/>
  <c r="H25" s="1"/>
  <c r="G23"/>
  <c r="G25" s="1"/>
  <c r="F23"/>
  <c r="F25" s="1"/>
  <c r="L22"/>
  <c r="L21"/>
  <c r="L20"/>
  <c r="L19"/>
  <c r="L18"/>
  <c r="L17"/>
  <c r="L16"/>
  <c r="L15"/>
  <c r="L14"/>
  <c r="L13"/>
  <c r="L12"/>
  <c r="L24" s="1"/>
  <c r="L11"/>
  <c r="L23" s="1"/>
  <c r="K97"/>
  <c r="J97"/>
  <c r="I97"/>
  <c r="H97"/>
  <c r="G97"/>
  <c r="F97"/>
  <c r="K96"/>
  <c r="K98" s="1"/>
  <c r="J96"/>
  <c r="J98" s="1"/>
  <c r="I96"/>
  <c r="I98" s="1"/>
  <c r="H96"/>
  <c r="H98" s="1"/>
  <c r="G96"/>
  <c r="G98" s="1"/>
  <c r="F96"/>
  <c r="F98" s="1"/>
  <c r="L95"/>
  <c r="L94"/>
  <c r="L93"/>
  <c r="L92"/>
  <c r="L91"/>
  <c r="L90"/>
  <c r="L89"/>
  <c r="L88"/>
  <c r="L87"/>
  <c r="L86"/>
  <c r="L85"/>
  <c r="L97" s="1"/>
  <c r="L84"/>
  <c r="L96" s="1"/>
  <c r="K42"/>
  <c r="J42"/>
  <c r="I42"/>
  <c r="H42"/>
  <c r="G42"/>
  <c r="F42"/>
  <c r="K41"/>
  <c r="K43" s="1"/>
  <c r="J41"/>
  <c r="J43" s="1"/>
  <c r="I41"/>
  <c r="I43" s="1"/>
  <c r="H41"/>
  <c r="H43" s="1"/>
  <c r="G41"/>
  <c r="G43" s="1"/>
  <c r="F41"/>
  <c r="F43" s="1"/>
  <c r="L40"/>
  <c r="L39"/>
  <c r="L38"/>
  <c r="L37"/>
  <c r="L36"/>
  <c r="L35"/>
  <c r="L34"/>
  <c r="L33"/>
  <c r="L32"/>
  <c r="L31"/>
  <c r="L30"/>
  <c r="L42" s="1"/>
  <c r="L29"/>
  <c r="L41" s="1"/>
  <c r="L43" s="1"/>
  <c r="N43" s="1"/>
  <c r="K133"/>
  <c r="J133"/>
  <c r="I133"/>
  <c r="H133"/>
  <c r="G133"/>
  <c r="F133"/>
  <c r="K132"/>
  <c r="K134" s="1"/>
  <c r="J132"/>
  <c r="J134" s="1"/>
  <c r="I132"/>
  <c r="I134" s="1"/>
  <c r="H132"/>
  <c r="H134" s="1"/>
  <c r="G132"/>
  <c r="G134" s="1"/>
  <c r="F132"/>
  <c r="F134" s="1"/>
  <c r="L131"/>
  <c r="L130"/>
  <c r="L129"/>
  <c r="L128"/>
  <c r="L127"/>
  <c r="L126"/>
  <c r="L125"/>
  <c r="L124"/>
  <c r="L123"/>
  <c r="L122"/>
  <c r="L121"/>
  <c r="L133" s="1"/>
  <c r="L120"/>
  <c r="L132" s="1"/>
  <c r="K115"/>
  <c r="J115"/>
  <c r="I115"/>
  <c r="H115"/>
  <c r="G115"/>
  <c r="K114"/>
  <c r="J114"/>
  <c r="I114"/>
  <c r="H114"/>
  <c r="G114"/>
  <c r="F115"/>
  <c r="F114"/>
  <c r="L111"/>
  <c r="L110"/>
  <c r="J154" i="1"/>
  <c r="J153"/>
  <c r="J148"/>
  <c r="J147"/>
  <c r="J182"/>
  <c r="J181"/>
  <c r="J156"/>
  <c r="J155"/>
  <c r="J22"/>
  <c r="J23"/>
  <c r="K22" s="1"/>
  <c r="J60"/>
  <c r="J61"/>
  <c r="K61" s="1"/>
  <c r="J66"/>
  <c r="J67"/>
  <c r="K66" s="1"/>
  <c r="J26"/>
  <c r="J27"/>
  <c r="K27" s="1"/>
  <c r="J36"/>
  <c r="J37"/>
  <c r="J72"/>
  <c r="J73"/>
  <c r="K73" s="1"/>
  <c r="J14"/>
  <c r="J15"/>
  <c r="J54"/>
  <c r="J55"/>
  <c r="J40"/>
  <c r="J41"/>
  <c r="J146"/>
  <c r="J145"/>
  <c r="J138"/>
  <c r="J137"/>
  <c r="J124"/>
  <c r="J123"/>
  <c r="J132"/>
  <c r="J131"/>
  <c r="J128"/>
  <c r="J127"/>
  <c r="J126"/>
  <c r="J125"/>
  <c r="J136"/>
  <c r="J135"/>
  <c r="J130"/>
  <c r="J129"/>
  <c r="J142"/>
  <c r="J141"/>
  <c r="J122"/>
  <c r="J121"/>
  <c r="J140"/>
  <c r="J139"/>
  <c r="J120"/>
  <c r="J119"/>
  <c r="J134"/>
  <c r="J133"/>
  <c r="L113" i="4"/>
  <c r="L112"/>
  <c r="L109"/>
  <c r="L108"/>
  <c r="L107"/>
  <c r="L106"/>
  <c r="L105"/>
  <c r="L104"/>
  <c r="L103"/>
  <c r="L102"/>
  <c r="J47" i="1"/>
  <c r="J46"/>
  <c r="J31"/>
  <c r="J30"/>
  <c r="J25"/>
  <c r="J24"/>
  <c r="J11"/>
  <c r="J10"/>
  <c r="J51"/>
  <c r="J50"/>
  <c r="J53"/>
  <c r="J52"/>
  <c r="J63"/>
  <c r="J62"/>
  <c r="J79"/>
  <c r="J78"/>
  <c r="J21"/>
  <c r="J20"/>
  <c r="J13"/>
  <c r="K19" s="1"/>
  <c r="J12"/>
  <c r="J59"/>
  <c r="J58"/>
  <c r="J69"/>
  <c r="J68"/>
  <c r="J33"/>
  <c r="J32"/>
  <c r="J77"/>
  <c r="J76"/>
  <c r="J49"/>
  <c r="J48"/>
  <c r="J45"/>
  <c r="K44" s="1"/>
  <c r="J57"/>
  <c r="J56"/>
  <c r="J71"/>
  <c r="K77" l="1"/>
  <c r="K33"/>
  <c r="K69"/>
  <c r="K59"/>
  <c r="K13"/>
  <c r="K21"/>
  <c r="K79"/>
  <c r="K63"/>
  <c r="K53"/>
  <c r="K51"/>
  <c r="K11"/>
  <c r="K25"/>
  <c r="K31"/>
  <c r="L114" i="4"/>
  <c r="K55" i="1"/>
  <c r="K14"/>
  <c r="K43"/>
  <c r="K38"/>
  <c r="K29"/>
  <c r="K164"/>
  <c r="K150"/>
  <c r="K160"/>
  <c r="K152"/>
  <c r="K158"/>
  <c r="K166"/>
  <c r="K170"/>
  <c r="K168"/>
  <c r="K162"/>
  <c r="K174"/>
  <c r="K178"/>
  <c r="K172"/>
  <c r="K180"/>
  <c r="K186"/>
  <c r="K184"/>
  <c r="K47"/>
  <c r="K18"/>
  <c r="K176"/>
  <c r="K144"/>
  <c r="K163"/>
  <c r="K149"/>
  <c r="K159"/>
  <c r="K151"/>
  <c r="K157"/>
  <c r="K165"/>
  <c r="K169"/>
  <c r="K167"/>
  <c r="K175"/>
  <c r="K161"/>
  <c r="K173"/>
  <c r="K177"/>
  <c r="K171"/>
  <c r="K179"/>
  <c r="K185"/>
  <c r="K183"/>
  <c r="K74"/>
  <c r="K64"/>
  <c r="K16"/>
  <c r="K34"/>
  <c r="L79" i="4"/>
  <c r="N79" s="1"/>
  <c r="L25"/>
  <c r="N25" s="1"/>
  <c r="L98"/>
  <c r="N98" s="1"/>
  <c r="L134"/>
  <c r="N134" s="1"/>
  <c r="L115"/>
  <c r="K40" i="1"/>
  <c r="K36"/>
  <c r="K41"/>
  <c r="K54"/>
  <c r="K15"/>
  <c r="K72"/>
  <c r="K37"/>
  <c r="K26"/>
  <c r="K67"/>
  <c r="K60"/>
  <c r="K23"/>
  <c r="K156"/>
  <c r="K182"/>
  <c r="K148"/>
  <c r="K154"/>
  <c r="K153"/>
  <c r="K147"/>
  <c r="K181"/>
  <c r="K155"/>
  <c r="K126"/>
  <c r="K128"/>
  <c r="K132"/>
  <c r="K124"/>
  <c r="K138"/>
  <c r="K146"/>
  <c r="K123"/>
  <c r="K145"/>
  <c r="K137"/>
  <c r="K131"/>
  <c r="K127"/>
  <c r="K125"/>
  <c r="K57"/>
  <c r="K49"/>
  <c r="K45"/>
  <c r="K58"/>
  <c r="K50"/>
  <c r="K24"/>
  <c r="K134"/>
  <c r="K120"/>
  <c r="K140"/>
  <c r="K122"/>
  <c r="K142"/>
  <c r="K130"/>
  <c r="K136"/>
  <c r="K133"/>
  <c r="K119"/>
  <c r="K139"/>
  <c r="K121"/>
  <c r="K141"/>
  <c r="K129"/>
  <c r="K135"/>
  <c r="F116" i="4"/>
  <c r="L116"/>
  <c r="N116" s="1"/>
  <c r="G116"/>
  <c r="H116"/>
  <c r="I116"/>
  <c r="J116"/>
  <c r="K116"/>
  <c r="K56" i="1"/>
  <c r="K46"/>
  <c r="K30"/>
  <c r="K10"/>
  <c r="K52"/>
  <c r="K62"/>
  <c r="K78"/>
  <c r="K20"/>
  <c r="K12"/>
  <c r="K68"/>
  <c r="K32"/>
  <c r="K76"/>
  <c r="K48"/>
  <c r="J70"/>
  <c r="K70" s="1"/>
  <c r="K71" l="1"/>
</calcChain>
</file>

<file path=xl/sharedStrings.xml><?xml version="1.0" encoding="utf-8"?>
<sst xmlns="http://schemas.openxmlformats.org/spreadsheetml/2006/main" count="547" uniqueCount="204">
  <si>
    <t>Спортивная  гимнастика</t>
  </si>
  <si>
    <t>сумма</t>
  </si>
  <si>
    <t>место</t>
  </si>
  <si>
    <t>Сумма</t>
  </si>
  <si>
    <t>СУММА</t>
  </si>
  <si>
    <t xml:space="preserve">Главный судья соревнований                                                         </t>
  </si>
  <si>
    <t xml:space="preserve">Главный секретарь соревнований                                                  </t>
  </si>
  <si>
    <t>Программа МС</t>
  </si>
  <si>
    <t>Соревнования I, II  Квалификация, личное первенство</t>
  </si>
  <si>
    <t>№</t>
  </si>
  <si>
    <t>Фамилия, Имя</t>
  </si>
  <si>
    <t>Лич.</t>
  </si>
  <si>
    <t>рез-т</t>
  </si>
  <si>
    <t>сум.об.</t>
  </si>
  <si>
    <t>сум.пр.</t>
  </si>
  <si>
    <t>М</t>
  </si>
  <si>
    <t>1 день</t>
  </si>
  <si>
    <t>2 день</t>
  </si>
  <si>
    <t>проч сб.</t>
  </si>
  <si>
    <t>Программа КМС</t>
  </si>
  <si>
    <t>СФО</t>
  </si>
  <si>
    <t>Александр</t>
  </si>
  <si>
    <t xml:space="preserve">Судья МК                                                                                           </t>
  </si>
  <si>
    <t>Ружицкий</t>
  </si>
  <si>
    <t>ПЕРВЕНСТВО  РОССИИ по спортивной гимнастике 2012 года</t>
  </si>
  <si>
    <t>г.Пенза        Дворец спорта "Буртасы"         02-08 апреля 2012г.</t>
  </si>
  <si>
    <t>04-06/04/12г.</t>
  </si>
  <si>
    <t>уч-ка</t>
  </si>
  <si>
    <t>сум. I дн.</t>
  </si>
  <si>
    <t>сум. II дн.</t>
  </si>
  <si>
    <t>Год рожд.</t>
  </si>
  <si>
    <t>Раз-ряд</t>
  </si>
  <si>
    <t>№ уч.</t>
  </si>
  <si>
    <t>Результат</t>
  </si>
  <si>
    <t>г.Пенза         Дворец спорта "Буртасы"         02-08 апреля 2012г.</t>
  </si>
  <si>
    <r>
      <t xml:space="preserve">                           Результаты соревнований IV                    Командное первенство                    </t>
    </r>
    <r>
      <rPr>
        <sz val="11"/>
        <color theme="1"/>
        <rFont val="Calibri"/>
        <family val="2"/>
        <charset val="204"/>
        <scheme val="minor"/>
      </rPr>
      <t xml:space="preserve">  04-06/04/2012г.  </t>
    </r>
    <r>
      <rPr>
        <b/>
        <sz val="11"/>
        <color theme="1"/>
        <rFont val="Calibri"/>
        <family val="2"/>
        <charset val="204"/>
        <scheme val="minor"/>
      </rPr>
      <t xml:space="preserve">                    </t>
    </r>
  </si>
  <si>
    <t>ПФО-2</t>
  </si>
  <si>
    <t>Поляшов Владислав</t>
  </si>
  <si>
    <t>МС</t>
  </si>
  <si>
    <t>Васильев Евгений</t>
  </si>
  <si>
    <t>Жуков Артём</t>
  </si>
  <si>
    <t>Симонов Никита</t>
  </si>
  <si>
    <t>КМС</t>
  </si>
  <si>
    <t>Ванифатов Виталий</t>
  </si>
  <si>
    <t>Плешкин Артём</t>
  </si>
  <si>
    <t>ЮФО</t>
  </si>
  <si>
    <t>Ложкин Борис</t>
  </si>
  <si>
    <t>Еганов Александр</t>
  </si>
  <si>
    <t>Ельцов Сергей</t>
  </si>
  <si>
    <t>Бабенко Константин</t>
  </si>
  <si>
    <t>ПФО-1</t>
  </si>
  <si>
    <t>Ковинов Николай</t>
  </si>
  <si>
    <t>Степанов Сергей</t>
  </si>
  <si>
    <t>Гатиятов Шамиль</t>
  </si>
  <si>
    <t>Тихонов Иван</t>
  </si>
  <si>
    <t>Стариков Валентин</t>
  </si>
  <si>
    <t>Зарипов Мансур</t>
  </si>
  <si>
    <t>ЦФО</t>
  </si>
  <si>
    <t>Прокопьев Кирилл</t>
  </si>
  <si>
    <t>Семагин Максим</t>
  </si>
  <si>
    <t>Матюшечкин Андрей</t>
  </si>
  <si>
    <t>Разницын Андрей</t>
  </si>
  <si>
    <t>Кибартас Иван</t>
  </si>
  <si>
    <t>Лагутов Андрей</t>
  </si>
  <si>
    <t>Черепанов Виктор</t>
  </si>
  <si>
    <t>Зырянов Григорий</t>
  </si>
  <si>
    <r>
      <t xml:space="preserve">Богатырёв </t>
    </r>
    <r>
      <rPr>
        <sz val="8"/>
        <rFont val="Arial"/>
        <family val="2"/>
        <charset val="204"/>
      </rPr>
      <t>Александр</t>
    </r>
  </si>
  <si>
    <t>Потапов Кирилл</t>
  </si>
  <si>
    <t>Стретович Иван</t>
  </si>
  <si>
    <t>МОС</t>
  </si>
  <si>
    <t>Ружицкий Александр</t>
  </si>
  <si>
    <t>Косьянов Алексей</t>
  </si>
  <si>
    <t>Мякинин Александр</t>
  </si>
  <si>
    <t>Павлов Сергей</t>
  </si>
  <si>
    <t>Далалоян Артур</t>
  </si>
  <si>
    <t>Хегай Станислав</t>
  </si>
  <si>
    <t>УФО</t>
  </si>
  <si>
    <t>Колесников Андрей</t>
  </si>
  <si>
    <t>Марченко Никита</t>
  </si>
  <si>
    <t>Британ Виктор</t>
  </si>
  <si>
    <t>Черкашев Иван</t>
  </si>
  <si>
    <r>
      <t xml:space="preserve">Кирпиченко </t>
    </r>
    <r>
      <rPr>
        <sz val="8"/>
        <rFont val="Arial"/>
        <family val="2"/>
        <charset val="204"/>
      </rPr>
      <t>Дмитрий</t>
    </r>
  </si>
  <si>
    <t>СПБ</t>
  </si>
  <si>
    <t>Козин Владислав</t>
  </si>
  <si>
    <t>Кудрявцев Никита</t>
  </si>
  <si>
    <t>Гармаш Глеб</t>
  </si>
  <si>
    <t>Шариков Антон</t>
  </si>
  <si>
    <t>Колпаков Денис</t>
  </si>
  <si>
    <t>Данюк Тимофей</t>
  </si>
  <si>
    <t>Валерий Старкин</t>
  </si>
  <si>
    <t>г.Пенза</t>
  </si>
  <si>
    <t>Радионов Дмитрий</t>
  </si>
  <si>
    <t xml:space="preserve">Округ </t>
  </si>
  <si>
    <t>Поляшов</t>
  </si>
  <si>
    <t>Владислав</t>
  </si>
  <si>
    <t>ПФО</t>
  </si>
  <si>
    <t xml:space="preserve">Васильев </t>
  </si>
  <si>
    <t>Евгений</t>
  </si>
  <si>
    <t xml:space="preserve">Жуков </t>
  </si>
  <si>
    <t>Артем</t>
  </si>
  <si>
    <t>Радионов</t>
  </si>
  <si>
    <t>Дмитрий</t>
  </si>
  <si>
    <t xml:space="preserve">Ложкин </t>
  </si>
  <si>
    <t>Борис</t>
  </si>
  <si>
    <t xml:space="preserve">Еганов </t>
  </si>
  <si>
    <t xml:space="preserve">Пузанов </t>
  </si>
  <si>
    <t>Илья</t>
  </si>
  <si>
    <t>СЗФО</t>
  </si>
  <si>
    <t>Баршис</t>
  </si>
  <si>
    <t>Тарло</t>
  </si>
  <si>
    <t>Михаил</t>
  </si>
  <si>
    <t>ДВФО</t>
  </si>
  <si>
    <t>Труболенко</t>
  </si>
  <si>
    <t>Сергей</t>
  </si>
  <si>
    <t>Якушев</t>
  </si>
  <si>
    <t>Антон</t>
  </si>
  <si>
    <t>Ермошкин</t>
  </si>
  <si>
    <t>Андрей</t>
  </si>
  <si>
    <t xml:space="preserve">Широких </t>
  </si>
  <si>
    <t>Алексей</t>
  </si>
  <si>
    <t>Монахов</t>
  </si>
  <si>
    <t>Даниил</t>
  </si>
  <si>
    <t>Ильиных</t>
  </si>
  <si>
    <t>Игорь</t>
  </si>
  <si>
    <t>Ковинов</t>
  </si>
  <si>
    <t>Николай</t>
  </si>
  <si>
    <t>Степанов</t>
  </si>
  <si>
    <t>Гатиятов</t>
  </si>
  <si>
    <t>Шамиль</t>
  </si>
  <si>
    <t>Прокопьев</t>
  </si>
  <si>
    <t>Кирилл</t>
  </si>
  <si>
    <t>Семагин</t>
  </si>
  <si>
    <t>Максим</t>
  </si>
  <si>
    <t>Матюшечкин</t>
  </si>
  <si>
    <t>Лагутов</t>
  </si>
  <si>
    <t xml:space="preserve">Черепанов </t>
  </si>
  <si>
    <t>Виктор</t>
  </si>
  <si>
    <t>Зырянов</t>
  </si>
  <si>
    <t>Григорий</t>
  </si>
  <si>
    <t>Косьянов</t>
  </si>
  <si>
    <t>Мякинин</t>
  </si>
  <si>
    <t>Колесников</t>
  </si>
  <si>
    <t xml:space="preserve">Марченко </t>
  </si>
  <si>
    <t>Никита</t>
  </si>
  <si>
    <t>Козин</t>
  </si>
  <si>
    <t>Кудрявцев</t>
  </si>
  <si>
    <t>Гармаш</t>
  </si>
  <si>
    <t>Глеб</t>
  </si>
  <si>
    <t>Симонов</t>
  </si>
  <si>
    <t>Ванифатов</t>
  </si>
  <si>
    <t>Виталий</t>
  </si>
  <si>
    <t>Плешкин</t>
  </si>
  <si>
    <t>Артём</t>
  </si>
  <si>
    <t>Ельцов</t>
  </si>
  <si>
    <t>Бабенко</t>
  </si>
  <si>
    <t>Константин</t>
  </si>
  <si>
    <t>Лавриков</t>
  </si>
  <si>
    <t>Павел</t>
  </si>
  <si>
    <t>Жигалов</t>
  </si>
  <si>
    <t>Чёрненький</t>
  </si>
  <si>
    <t>Пётр</t>
  </si>
  <si>
    <t xml:space="preserve">Самсонов </t>
  </si>
  <si>
    <t>Медведев</t>
  </si>
  <si>
    <t>Владимир</t>
  </si>
  <si>
    <t>Каракетов</t>
  </si>
  <si>
    <t>СКФО</t>
  </si>
  <si>
    <t>Шахурдин</t>
  </si>
  <si>
    <t>Эдуард</t>
  </si>
  <si>
    <t>Аков</t>
  </si>
  <si>
    <t>Рем</t>
  </si>
  <si>
    <t>Шадуркин</t>
  </si>
  <si>
    <t>Копоплёв</t>
  </si>
  <si>
    <t>Михеев</t>
  </si>
  <si>
    <t>Георгий</t>
  </si>
  <si>
    <t>Клевцов</t>
  </si>
  <si>
    <t>Осипов</t>
  </si>
  <si>
    <t>Тихонов</t>
  </si>
  <si>
    <t>Иван</t>
  </si>
  <si>
    <t>Стариков</t>
  </si>
  <si>
    <t>Валентин</t>
  </si>
  <si>
    <t>Зарипов</t>
  </si>
  <si>
    <t>Мансур</t>
  </si>
  <si>
    <t>Разницын</t>
  </si>
  <si>
    <t>Кибартас</t>
  </si>
  <si>
    <t>Богатырёв</t>
  </si>
  <si>
    <t>Потапов</t>
  </si>
  <si>
    <t>Стретович</t>
  </si>
  <si>
    <t>Павлов</t>
  </si>
  <si>
    <t xml:space="preserve">Далалоян </t>
  </si>
  <si>
    <t>Артур</t>
  </si>
  <si>
    <t>Хегай</t>
  </si>
  <si>
    <t>Станислав</t>
  </si>
  <si>
    <t>Британ</t>
  </si>
  <si>
    <t>Черкашев</t>
  </si>
  <si>
    <t>Кирпиченко</t>
  </si>
  <si>
    <t>Шариков</t>
  </si>
  <si>
    <t>Колпаков</t>
  </si>
  <si>
    <t>Денис</t>
  </si>
  <si>
    <t>Данюк</t>
  </si>
  <si>
    <t>Тимофей</t>
  </si>
  <si>
    <t>Тарасенко</t>
  </si>
  <si>
    <t xml:space="preserve">Судья ВК                                                                                           </t>
  </si>
  <si>
    <t>Ирина Аполлонова</t>
  </si>
  <si>
    <t>г.Вологда</t>
  </si>
</sst>
</file>

<file path=xl/styles.xml><?xml version="1.0" encoding="utf-8"?>
<styleSheet xmlns="http://schemas.openxmlformats.org/spreadsheetml/2006/main">
  <numFmts count="1">
    <numFmt numFmtId="164" formatCode="0.000"/>
  </numFmts>
  <fonts count="3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8"/>
      <name val="Arial Cyr"/>
      <family val="2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9"/>
      <color theme="1"/>
      <name val="Arial"/>
      <family val="2"/>
      <charset val="204"/>
    </font>
    <font>
      <sz val="12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color theme="0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206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Border="1"/>
    <xf numFmtId="0" fontId="6" fillId="0" borderId="0" xfId="0" applyFont="1"/>
    <xf numFmtId="164" fontId="7" fillId="0" borderId="0" xfId="0" applyNumberFormat="1" applyFont="1" applyBorder="1" applyAlignment="1">
      <alignment horizontal="left"/>
    </xf>
    <xf numFmtId="0" fontId="0" fillId="0" borderId="1" xfId="0" applyBorder="1"/>
    <xf numFmtId="0" fontId="2" fillId="0" borderId="0" xfId="0" applyFont="1" applyAlignment="1"/>
    <xf numFmtId="0" fontId="0" fillId="0" borderId="2" xfId="0" applyBorder="1"/>
    <xf numFmtId="0" fontId="5" fillId="0" borderId="2" xfId="0" applyFont="1" applyBorder="1"/>
    <xf numFmtId="0" fontId="0" fillId="0" borderId="0" xfId="0" applyAlignment="1"/>
    <xf numFmtId="0" fontId="11" fillId="0" borderId="0" xfId="0" applyFont="1" applyBorder="1" applyAlignment="1">
      <alignment vertical="top" wrapText="1"/>
    </xf>
    <xf numFmtId="0" fontId="14" fillId="0" borderId="0" xfId="0" applyFont="1"/>
    <xf numFmtId="0" fontId="11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0" borderId="0" xfId="0" applyFont="1" applyAlignment="1"/>
    <xf numFmtId="0" fontId="20" fillId="0" borderId="0" xfId="0" applyFont="1"/>
    <xf numFmtId="164" fontId="9" fillId="0" borderId="0" xfId="0" applyNumberFormat="1" applyFont="1" applyFill="1" applyBorder="1"/>
    <xf numFmtId="0" fontId="1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164" fontId="25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2" fontId="20" fillId="0" borderId="3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5" fillId="0" borderId="0" xfId="0" applyFont="1" applyBorder="1"/>
    <xf numFmtId="0" fontId="11" fillId="0" borderId="0" xfId="0" applyFont="1" applyBorder="1"/>
    <xf numFmtId="0" fontId="14" fillId="0" borderId="0" xfId="0" applyFont="1" applyBorder="1"/>
    <xf numFmtId="1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11" fillId="0" borderId="0" xfId="0" applyNumberFormat="1" applyFont="1" applyBorder="1" applyAlignment="1">
      <alignment horizontal="right"/>
    </xf>
    <xf numFmtId="164" fontId="6" fillId="0" borderId="3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4" fontId="30" fillId="0" borderId="3" xfId="0" applyNumberFormat="1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0" xfId="0" applyFont="1" applyBorder="1" applyAlignment="1"/>
    <xf numFmtId="0" fontId="1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1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164" fontId="7" fillId="0" borderId="0" xfId="0" applyNumberFormat="1" applyFont="1" applyBorder="1" applyAlignment="1">
      <alignment horizontal="right" vertical="top"/>
    </xf>
    <xf numFmtId="164" fontId="8" fillId="0" borderId="0" xfId="0" applyNumberFormat="1" applyFont="1" applyBorder="1" applyAlignment="1">
      <alignment horizontal="right" vertical="top"/>
    </xf>
    <xf numFmtId="164" fontId="8" fillId="0" borderId="0" xfId="0" applyNumberFormat="1" applyFont="1" applyBorder="1" applyAlignment="1">
      <alignment vertical="top"/>
    </xf>
    <xf numFmtId="1" fontId="8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top"/>
    </xf>
    <xf numFmtId="164" fontId="8" fillId="0" borderId="0" xfId="0" applyNumberFormat="1" applyFont="1" applyFill="1" applyBorder="1" applyAlignment="1">
      <alignment horizontal="right" vertical="top"/>
    </xf>
    <xf numFmtId="164" fontId="8" fillId="0" borderId="0" xfId="0" applyNumberFormat="1" applyFont="1" applyFill="1" applyBorder="1" applyAlignment="1">
      <alignment vertical="top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Border="1"/>
    <xf numFmtId="0" fontId="2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1" fontId="8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20" fillId="3" borderId="3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30" fillId="3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2" fillId="0" borderId="6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right" vertical="center"/>
    </xf>
    <xf numFmtId="164" fontId="8" fillId="0" borderId="6" xfId="0" applyNumberFormat="1" applyFont="1" applyFill="1" applyBorder="1" applyAlignment="1">
      <alignment horizontal="right" vertical="center"/>
    </xf>
    <xf numFmtId="164" fontId="25" fillId="0" borderId="6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2" fontId="20" fillId="0" borderId="5" xfId="0" applyNumberFormat="1" applyFont="1" applyFill="1" applyBorder="1" applyAlignment="1">
      <alignment horizontal="center" vertical="center"/>
    </xf>
    <xf numFmtId="2" fontId="20" fillId="0" borderId="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/>
    </xf>
    <xf numFmtId="1" fontId="20" fillId="0" borderId="7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2" fontId="20" fillId="0" borderId="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7</xdr:row>
      <xdr:rowOff>47625</xdr:rowOff>
    </xdr:from>
    <xdr:to>
      <xdr:col>3</xdr:col>
      <xdr:colOff>419100</xdr:colOff>
      <xdr:row>8</xdr:row>
      <xdr:rowOff>161925</xdr:rowOff>
    </xdr:to>
    <xdr:pic>
      <xdr:nvPicPr>
        <xdr:cNvPr id="3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132397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7</xdr:row>
      <xdr:rowOff>57150</xdr:rowOff>
    </xdr:from>
    <xdr:to>
      <xdr:col>4</xdr:col>
      <xdr:colOff>419100</xdr:colOff>
      <xdr:row>8</xdr:row>
      <xdr:rowOff>161925</xdr:rowOff>
    </xdr:to>
    <xdr:pic>
      <xdr:nvPicPr>
        <xdr:cNvPr id="4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0" y="1333500"/>
          <a:ext cx="295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7</xdr:row>
      <xdr:rowOff>57150</xdr:rowOff>
    </xdr:from>
    <xdr:to>
      <xdr:col>5</xdr:col>
      <xdr:colOff>447675</xdr:colOff>
      <xdr:row>9</xdr:row>
      <xdr:rowOff>9525</xdr:rowOff>
    </xdr:to>
    <xdr:pic>
      <xdr:nvPicPr>
        <xdr:cNvPr id="5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57625" y="1333500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7</xdr:row>
      <xdr:rowOff>57150</xdr:rowOff>
    </xdr:from>
    <xdr:to>
      <xdr:col>6</xdr:col>
      <xdr:colOff>438150</xdr:colOff>
      <xdr:row>8</xdr:row>
      <xdr:rowOff>161925</xdr:rowOff>
    </xdr:to>
    <xdr:pic>
      <xdr:nvPicPr>
        <xdr:cNvPr id="6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81475" y="1076325"/>
          <a:ext cx="3333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7</xdr:row>
      <xdr:rowOff>47625</xdr:rowOff>
    </xdr:from>
    <xdr:to>
      <xdr:col>7</xdr:col>
      <xdr:colOff>419100</xdr:colOff>
      <xdr:row>8</xdr:row>
      <xdr:rowOff>161925</xdr:rowOff>
    </xdr:to>
    <xdr:pic>
      <xdr:nvPicPr>
        <xdr:cNvPr id="7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33950" y="132397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7</xdr:row>
      <xdr:rowOff>57150</xdr:rowOff>
    </xdr:from>
    <xdr:to>
      <xdr:col>8</xdr:col>
      <xdr:colOff>400050</xdr:colOff>
      <xdr:row>8</xdr:row>
      <xdr:rowOff>161925</xdr:rowOff>
    </xdr:to>
    <xdr:pic>
      <xdr:nvPicPr>
        <xdr:cNvPr id="8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10200" y="1333500"/>
          <a:ext cx="3238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76200</xdr:rowOff>
    </xdr:from>
    <xdr:to>
      <xdr:col>1</xdr:col>
      <xdr:colOff>733425</xdr:colOff>
      <xdr:row>5</xdr:row>
      <xdr:rowOff>0</xdr:rowOff>
    </xdr:to>
    <xdr:pic>
      <xdr:nvPicPr>
        <xdr:cNvPr id="9" name="Рисунок 8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1950" y="76200"/>
          <a:ext cx="7048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116</xdr:row>
      <xdr:rowOff>47625</xdr:rowOff>
    </xdr:from>
    <xdr:to>
      <xdr:col>3</xdr:col>
      <xdr:colOff>419100</xdr:colOff>
      <xdr:row>117</xdr:row>
      <xdr:rowOff>161925</xdr:rowOff>
    </xdr:to>
    <xdr:pic>
      <xdr:nvPicPr>
        <xdr:cNvPr id="11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1275" y="1323975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116</xdr:row>
      <xdr:rowOff>57150</xdr:rowOff>
    </xdr:from>
    <xdr:to>
      <xdr:col>4</xdr:col>
      <xdr:colOff>419100</xdr:colOff>
      <xdr:row>117</xdr:row>
      <xdr:rowOff>161925</xdr:rowOff>
    </xdr:to>
    <xdr:pic>
      <xdr:nvPicPr>
        <xdr:cNvPr id="12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1333500"/>
          <a:ext cx="295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116</xdr:row>
      <xdr:rowOff>57150</xdr:rowOff>
    </xdr:from>
    <xdr:to>
      <xdr:col>5</xdr:col>
      <xdr:colOff>447675</xdr:colOff>
      <xdr:row>118</xdr:row>
      <xdr:rowOff>9525</xdr:rowOff>
    </xdr:to>
    <xdr:pic>
      <xdr:nvPicPr>
        <xdr:cNvPr id="13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4250" y="1333500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116</xdr:row>
      <xdr:rowOff>57150</xdr:rowOff>
    </xdr:from>
    <xdr:to>
      <xdr:col>6</xdr:col>
      <xdr:colOff>438150</xdr:colOff>
      <xdr:row>117</xdr:row>
      <xdr:rowOff>161925</xdr:rowOff>
    </xdr:to>
    <xdr:pic>
      <xdr:nvPicPr>
        <xdr:cNvPr id="14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00500" y="1333500"/>
          <a:ext cx="3333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116</xdr:row>
      <xdr:rowOff>47625</xdr:rowOff>
    </xdr:from>
    <xdr:to>
      <xdr:col>7</xdr:col>
      <xdr:colOff>419100</xdr:colOff>
      <xdr:row>117</xdr:row>
      <xdr:rowOff>161925</xdr:rowOff>
    </xdr:to>
    <xdr:pic>
      <xdr:nvPicPr>
        <xdr:cNvPr id="15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57700" y="132397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116</xdr:row>
      <xdr:rowOff>57150</xdr:rowOff>
    </xdr:from>
    <xdr:to>
      <xdr:col>8</xdr:col>
      <xdr:colOff>400050</xdr:colOff>
      <xdr:row>117</xdr:row>
      <xdr:rowOff>161925</xdr:rowOff>
    </xdr:to>
    <xdr:pic>
      <xdr:nvPicPr>
        <xdr:cNvPr id="16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95850" y="1333500"/>
          <a:ext cx="3238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108</xdr:row>
      <xdr:rowOff>85725</xdr:rowOff>
    </xdr:from>
    <xdr:to>
      <xdr:col>1</xdr:col>
      <xdr:colOff>685800</xdr:colOff>
      <xdr:row>114</xdr:row>
      <xdr:rowOff>9525</xdr:rowOff>
    </xdr:to>
    <xdr:pic>
      <xdr:nvPicPr>
        <xdr:cNvPr id="17" name="Рисунок 16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3375" y="20478750"/>
          <a:ext cx="704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200026</xdr:colOff>
      <xdr:row>0</xdr:row>
      <xdr:rowOff>66675</xdr:rowOff>
    </xdr:from>
    <xdr:to>
      <xdr:col>11</xdr:col>
      <xdr:colOff>212434</xdr:colOff>
      <xdr:row>5</xdr:row>
      <xdr:rowOff>0</xdr:rowOff>
    </xdr:to>
    <xdr:pic>
      <xdr:nvPicPr>
        <xdr:cNvPr id="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57951" y="66675"/>
          <a:ext cx="545808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228600</xdr:colOff>
      <xdr:row>109</xdr:row>
      <xdr:rowOff>57150</xdr:rowOff>
    </xdr:from>
    <xdr:to>
      <xdr:col>11</xdr:col>
      <xdr:colOff>241008</xdr:colOff>
      <xdr:row>114</xdr:row>
      <xdr:rowOff>9525</xdr:rowOff>
    </xdr:to>
    <xdr:pic>
      <xdr:nvPicPr>
        <xdr:cNvPr id="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86525" y="20640675"/>
          <a:ext cx="545808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99</xdr:row>
      <xdr:rowOff>19050</xdr:rowOff>
    </xdr:from>
    <xdr:to>
      <xdr:col>5</xdr:col>
      <xdr:colOff>390525</xdr:colOff>
      <xdr:row>100</xdr:row>
      <xdr:rowOff>108942</xdr:rowOff>
    </xdr:to>
    <xdr:pic>
      <xdr:nvPicPr>
        <xdr:cNvPr id="3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1257300"/>
          <a:ext cx="238125" cy="223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152401</xdr:colOff>
      <xdr:row>99</xdr:row>
      <xdr:rowOff>38101</xdr:rowOff>
    </xdr:from>
    <xdr:to>
      <xdr:col>6</xdr:col>
      <xdr:colOff>381001</xdr:colOff>
      <xdr:row>100</xdr:row>
      <xdr:rowOff>118603</xdr:rowOff>
    </xdr:to>
    <xdr:pic>
      <xdr:nvPicPr>
        <xdr:cNvPr id="4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4176" y="1276351"/>
          <a:ext cx="228600" cy="213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99</xdr:row>
      <xdr:rowOff>28575</xdr:rowOff>
    </xdr:from>
    <xdr:to>
      <xdr:col>7</xdr:col>
      <xdr:colOff>361950</xdr:colOff>
      <xdr:row>100</xdr:row>
      <xdr:rowOff>118918</xdr:rowOff>
    </xdr:to>
    <xdr:pic>
      <xdr:nvPicPr>
        <xdr:cNvPr id="5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71850" y="1266825"/>
          <a:ext cx="238125" cy="22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99</xdr:row>
      <xdr:rowOff>19051</xdr:rowOff>
    </xdr:from>
    <xdr:to>
      <xdr:col>8</xdr:col>
      <xdr:colOff>419100</xdr:colOff>
      <xdr:row>100</xdr:row>
      <xdr:rowOff>114573</xdr:rowOff>
    </xdr:to>
    <xdr:pic>
      <xdr:nvPicPr>
        <xdr:cNvPr id="6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67150" y="1257301"/>
          <a:ext cx="276225" cy="228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123826</xdr:colOff>
      <xdr:row>99</xdr:row>
      <xdr:rowOff>28575</xdr:rowOff>
    </xdr:from>
    <xdr:to>
      <xdr:col>9</xdr:col>
      <xdr:colOff>371475</xdr:colOff>
      <xdr:row>100</xdr:row>
      <xdr:rowOff>120360</xdr:rowOff>
    </xdr:to>
    <xdr:pic>
      <xdr:nvPicPr>
        <xdr:cNvPr id="7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33876" y="1266825"/>
          <a:ext cx="247649" cy="22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99</xdr:row>
      <xdr:rowOff>38101</xdr:rowOff>
    </xdr:from>
    <xdr:to>
      <xdr:col>10</xdr:col>
      <xdr:colOff>361950</xdr:colOff>
      <xdr:row>100</xdr:row>
      <xdr:rowOff>91609</xdr:rowOff>
    </xdr:to>
    <xdr:pic>
      <xdr:nvPicPr>
        <xdr:cNvPr id="8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29175" y="1276351"/>
          <a:ext cx="219075" cy="18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19050</xdr:rowOff>
    </xdr:from>
    <xdr:to>
      <xdr:col>5</xdr:col>
      <xdr:colOff>390525</xdr:colOff>
      <xdr:row>9</xdr:row>
      <xdr:rowOff>108942</xdr:rowOff>
    </xdr:to>
    <xdr:pic>
      <xdr:nvPicPr>
        <xdr:cNvPr id="63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1257300"/>
          <a:ext cx="238125" cy="223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152401</xdr:colOff>
      <xdr:row>8</xdr:row>
      <xdr:rowOff>38101</xdr:rowOff>
    </xdr:from>
    <xdr:to>
      <xdr:col>6</xdr:col>
      <xdr:colOff>381001</xdr:colOff>
      <xdr:row>9</xdr:row>
      <xdr:rowOff>118603</xdr:rowOff>
    </xdr:to>
    <xdr:pic>
      <xdr:nvPicPr>
        <xdr:cNvPr id="64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4176" y="1276351"/>
          <a:ext cx="228600" cy="213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8</xdr:row>
      <xdr:rowOff>28575</xdr:rowOff>
    </xdr:from>
    <xdr:to>
      <xdr:col>7</xdr:col>
      <xdr:colOff>361950</xdr:colOff>
      <xdr:row>9</xdr:row>
      <xdr:rowOff>118918</xdr:rowOff>
    </xdr:to>
    <xdr:pic>
      <xdr:nvPicPr>
        <xdr:cNvPr id="65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71850" y="1266825"/>
          <a:ext cx="238125" cy="22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8</xdr:row>
      <xdr:rowOff>19051</xdr:rowOff>
    </xdr:from>
    <xdr:to>
      <xdr:col>8</xdr:col>
      <xdr:colOff>419100</xdr:colOff>
      <xdr:row>9</xdr:row>
      <xdr:rowOff>114573</xdr:rowOff>
    </xdr:to>
    <xdr:pic>
      <xdr:nvPicPr>
        <xdr:cNvPr id="66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67150" y="1257301"/>
          <a:ext cx="276225" cy="228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123826</xdr:colOff>
      <xdr:row>8</xdr:row>
      <xdr:rowOff>28575</xdr:rowOff>
    </xdr:from>
    <xdr:to>
      <xdr:col>9</xdr:col>
      <xdr:colOff>371475</xdr:colOff>
      <xdr:row>9</xdr:row>
      <xdr:rowOff>120360</xdr:rowOff>
    </xdr:to>
    <xdr:pic>
      <xdr:nvPicPr>
        <xdr:cNvPr id="67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33876" y="1266825"/>
          <a:ext cx="247649" cy="22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8</xdr:row>
      <xdr:rowOff>38101</xdr:rowOff>
    </xdr:from>
    <xdr:to>
      <xdr:col>10</xdr:col>
      <xdr:colOff>361950</xdr:colOff>
      <xdr:row>9</xdr:row>
      <xdr:rowOff>91609</xdr:rowOff>
    </xdr:to>
    <xdr:pic>
      <xdr:nvPicPr>
        <xdr:cNvPr id="98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29175" y="1276351"/>
          <a:ext cx="219075" cy="18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135</xdr:row>
      <xdr:rowOff>19050</xdr:rowOff>
    </xdr:from>
    <xdr:to>
      <xdr:col>5</xdr:col>
      <xdr:colOff>390525</xdr:colOff>
      <xdr:row>136</xdr:row>
      <xdr:rowOff>108942</xdr:rowOff>
    </xdr:to>
    <xdr:pic>
      <xdr:nvPicPr>
        <xdr:cNvPr id="112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6088975"/>
          <a:ext cx="238125" cy="223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152401</xdr:colOff>
      <xdr:row>135</xdr:row>
      <xdr:rowOff>38101</xdr:rowOff>
    </xdr:from>
    <xdr:to>
      <xdr:col>6</xdr:col>
      <xdr:colOff>381001</xdr:colOff>
      <xdr:row>136</xdr:row>
      <xdr:rowOff>118603</xdr:rowOff>
    </xdr:to>
    <xdr:pic>
      <xdr:nvPicPr>
        <xdr:cNvPr id="113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4176" y="1181101"/>
          <a:ext cx="228600" cy="213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135</xdr:row>
      <xdr:rowOff>28575</xdr:rowOff>
    </xdr:from>
    <xdr:to>
      <xdr:col>7</xdr:col>
      <xdr:colOff>361950</xdr:colOff>
      <xdr:row>136</xdr:row>
      <xdr:rowOff>118918</xdr:rowOff>
    </xdr:to>
    <xdr:pic>
      <xdr:nvPicPr>
        <xdr:cNvPr id="114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71850" y="1171575"/>
          <a:ext cx="238125" cy="22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135</xdr:row>
      <xdr:rowOff>19051</xdr:rowOff>
    </xdr:from>
    <xdr:to>
      <xdr:col>8</xdr:col>
      <xdr:colOff>419100</xdr:colOff>
      <xdr:row>136</xdr:row>
      <xdr:rowOff>114573</xdr:rowOff>
    </xdr:to>
    <xdr:pic>
      <xdr:nvPicPr>
        <xdr:cNvPr id="115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67150" y="1162051"/>
          <a:ext cx="276225" cy="228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123826</xdr:colOff>
      <xdr:row>135</xdr:row>
      <xdr:rowOff>28575</xdr:rowOff>
    </xdr:from>
    <xdr:to>
      <xdr:col>9</xdr:col>
      <xdr:colOff>371475</xdr:colOff>
      <xdr:row>136</xdr:row>
      <xdr:rowOff>120360</xdr:rowOff>
    </xdr:to>
    <xdr:pic>
      <xdr:nvPicPr>
        <xdr:cNvPr id="116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33876" y="1171575"/>
          <a:ext cx="247649" cy="22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135</xdr:row>
      <xdr:rowOff>38101</xdr:rowOff>
    </xdr:from>
    <xdr:to>
      <xdr:col>10</xdr:col>
      <xdr:colOff>361950</xdr:colOff>
      <xdr:row>136</xdr:row>
      <xdr:rowOff>91609</xdr:rowOff>
    </xdr:to>
    <xdr:pic>
      <xdr:nvPicPr>
        <xdr:cNvPr id="117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29175" y="1181101"/>
          <a:ext cx="219075" cy="18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26</xdr:row>
      <xdr:rowOff>19050</xdr:rowOff>
    </xdr:from>
    <xdr:to>
      <xdr:col>5</xdr:col>
      <xdr:colOff>390525</xdr:colOff>
      <xdr:row>27</xdr:row>
      <xdr:rowOff>108942</xdr:rowOff>
    </xdr:to>
    <xdr:pic>
      <xdr:nvPicPr>
        <xdr:cNvPr id="124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5991225"/>
          <a:ext cx="238125" cy="223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152401</xdr:colOff>
      <xdr:row>26</xdr:row>
      <xdr:rowOff>38101</xdr:rowOff>
    </xdr:from>
    <xdr:to>
      <xdr:col>6</xdr:col>
      <xdr:colOff>381001</xdr:colOff>
      <xdr:row>27</xdr:row>
      <xdr:rowOff>118603</xdr:rowOff>
    </xdr:to>
    <xdr:pic>
      <xdr:nvPicPr>
        <xdr:cNvPr id="125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4176" y="6010276"/>
          <a:ext cx="228600" cy="213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26</xdr:row>
      <xdr:rowOff>28575</xdr:rowOff>
    </xdr:from>
    <xdr:to>
      <xdr:col>7</xdr:col>
      <xdr:colOff>361950</xdr:colOff>
      <xdr:row>27</xdr:row>
      <xdr:rowOff>118918</xdr:rowOff>
    </xdr:to>
    <xdr:pic>
      <xdr:nvPicPr>
        <xdr:cNvPr id="126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71850" y="6000750"/>
          <a:ext cx="238125" cy="22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26</xdr:row>
      <xdr:rowOff>19051</xdr:rowOff>
    </xdr:from>
    <xdr:to>
      <xdr:col>8</xdr:col>
      <xdr:colOff>419100</xdr:colOff>
      <xdr:row>27</xdr:row>
      <xdr:rowOff>114573</xdr:rowOff>
    </xdr:to>
    <xdr:pic>
      <xdr:nvPicPr>
        <xdr:cNvPr id="127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67150" y="5991226"/>
          <a:ext cx="276225" cy="228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123826</xdr:colOff>
      <xdr:row>26</xdr:row>
      <xdr:rowOff>28575</xdr:rowOff>
    </xdr:from>
    <xdr:to>
      <xdr:col>9</xdr:col>
      <xdr:colOff>371475</xdr:colOff>
      <xdr:row>27</xdr:row>
      <xdr:rowOff>120360</xdr:rowOff>
    </xdr:to>
    <xdr:pic>
      <xdr:nvPicPr>
        <xdr:cNvPr id="128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33876" y="6000750"/>
          <a:ext cx="247649" cy="22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26</xdr:row>
      <xdr:rowOff>38101</xdr:rowOff>
    </xdr:from>
    <xdr:to>
      <xdr:col>10</xdr:col>
      <xdr:colOff>361950</xdr:colOff>
      <xdr:row>27</xdr:row>
      <xdr:rowOff>91609</xdr:rowOff>
    </xdr:to>
    <xdr:pic>
      <xdr:nvPicPr>
        <xdr:cNvPr id="129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29175" y="6010276"/>
          <a:ext cx="219075" cy="18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62</xdr:row>
      <xdr:rowOff>19050</xdr:rowOff>
    </xdr:from>
    <xdr:to>
      <xdr:col>5</xdr:col>
      <xdr:colOff>390525</xdr:colOff>
      <xdr:row>63</xdr:row>
      <xdr:rowOff>108942</xdr:rowOff>
    </xdr:to>
    <xdr:pic>
      <xdr:nvPicPr>
        <xdr:cNvPr id="137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11563350"/>
          <a:ext cx="238125" cy="223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152401</xdr:colOff>
      <xdr:row>62</xdr:row>
      <xdr:rowOff>38101</xdr:rowOff>
    </xdr:from>
    <xdr:to>
      <xdr:col>6</xdr:col>
      <xdr:colOff>381001</xdr:colOff>
      <xdr:row>63</xdr:row>
      <xdr:rowOff>118603</xdr:rowOff>
    </xdr:to>
    <xdr:pic>
      <xdr:nvPicPr>
        <xdr:cNvPr id="138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4176" y="11582401"/>
          <a:ext cx="228600" cy="213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62</xdr:row>
      <xdr:rowOff>28575</xdr:rowOff>
    </xdr:from>
    <xdr:to>
      <xdr:col>7</xdr:col>
      <xdr:colOff>361950</xdr:colOff>
      <xdr:row>63</xdr:row>
      <xdr:rowOff>118918</xdr:rowOff>
    </xdr:to>
    <xdr:pic>
      <xdr:nvPicPr>
        <xdr:cNvPr id="139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71850" y="11572875"/>
          <a:ext cx="238125" cy="22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62</xdr:row>
      <xdr:rowOff>19051</xdr:rowOff>
    </xdr:from>
    <xdr:to>
      <xdr:col>8</xdr:col>
      <xdr:colOff>419100</xdr:colOff>
      <xdr:row>63</xdr:row>
      <xdr:rowOff>114573</xdr:rowOff>
    </xdr:to>
    <xdr:pic>
      <xdr:nvPicPr>
        <xdr:cNvPr id="140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67150" y="11563351"/>
          <a:ext cx="276225" cy="228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123826</xdr:colOff>
      <xdr:row>62</xdr:row>
      <xdr:rowOff>28575</xdr:rowOff>
    </xdr:from>
    <xdr:to>
      <xdr:col>9</xdr:col>
      <xdr:colOff>371475</xdr:colOff>
      <xdr:row>63</xdr:row>
      <xdr:rowOff>120360</xdr:rowOff>
    </xdr:to>
    <xdr:pic>
      <xdr:nvPicPr>
        <xdr:cNvPr id="141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33876" y="11572875"/>
          <a:ext cx="247649" cy="22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62</xdr:row>
      <xdr:rowOff>38101</xdr:rowOff>
    </xdr:from>
    <xdr:to>
      <xdr:col>10</xdr:col>
      <xdr:colOff>361950</xdr:colOff>
      <xdr:row>63</xdr:row>
      <xdr:rowOff>91609</xdr:rowOff>
    </xdr:to>
    <xdr:pic>
      <xdr:nvPicPr>
        <xdr:cNvPr id="142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29175" y="11582401"/>
          <a:ext cx="219075" cy="18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44</xdr:row>
      <xdr:rowOff>19050</xdr:rowOff>
    </xdr:from>
    <xdr:to>
      <xdr:col>5</xdr:col>
      <xdr:colOff>390525</xdr:colOff>
      <xdr:row>45</xdr:row>
      <xdr:rowOff>108942</xdr:rowOff>
    </xdr:to>
    <xdr:pic>
      <xdr:nvPicPr>
        <xdr:cNvPr id="155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19135725"/>
          <a:ext cx="238125" cy="223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152401</xdr:colOff>
      <xdr:row>44</xdr:row>
      <xdr:rowOff>38101</xdr:rowOff>
    </xdr:from>
    <xdr:to>
      <xdr:col>6</xdr:col>
      <xdr:colOff>381001</xdr:colOff>
      <xdr:row>45</xdr:row>
      <xdr:rowOff>118603</xdr:rowOff>
    </xdr:to>
    <xdr:pic>
      <xdr:nvPicPr>
        <xdr:cNvPr id="156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4176" y="19154776"/>
          <a:ext cx="228600" cy="213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44</xdr:row>
      <xdr:rowOff>28575</xdr:rowOff>
    </xdr:from>
    <xdr:to>
      <xdr:col>7</xdr:col>
      <xdr:colOff>361950</xdr:colOff>
      <xdr:row>45</xdr:row>
      <xdr:rowOff>118918</xdr:rowOff>
    </xdr:to>
    <xdr:pic>
      <xdr:nvPicPr>
        <xdr:cNvPr id="157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71850" y="19145250"/>
          <a:ext cx="238125" cy="22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44</xdr:row>
      <xdr:rowOff>19051</xdr:rowOff>
    </xdr:from>
    <xdr:to>
      <xdr:col>8</xdr:col>
      <xdr:colOff>419100</xdr:colOff>
      <xdr:row>45</xdr:row>
      <xdr:rowOff>114573</xdr:rowOff>
    </xdr:to>
    <xdr:pic>
      <xdr:nvPicPr>
        <xdr:cNvPr id="158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67150" y="19135726"/>
          <a:ext cx="276225" cy="228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123826</xdr:colOff>
      <xdr:row>44</xdr:row>
      <xdr:rowOff>28575</xdr:rowOff>
    </xdr:from>
    <xdr:to>
      <xdr:col>9</xdr:col>
      <xdr:colOff>371475</xdr:colOff>
      <xdr:row>45</xdr:row>
      <xdr:rowOff>120360</xdr:rowOff>
    </xdr:to>
    <xdr:pic>
      <xdr:nvPicPr>
        <xdr:cNvPr id="159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33876" y="19145250"/>
          <a:ext cx="247649" cy="22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44</xdr:row>
      <xdr:rowOff>38101</xdr:rowOff>
    </xdr:from>
    <xdr:to>
      <xdr:col>10</xdr:col>
      <xdr:colOff>361950</xdr:colOff>
      <xdr:row>45</xdr:row>
      <xdr:rowOff>91609</xdr:rowOff>
    </xdr:to>
    <xdr:pic>
      <xdr:nvPicPr>
        <xdr:cNvPr id="160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29175" y="19154776"/>
          <a:ext cx="219075" cy="18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81</xdr:row>
      <xdr:rowOff>19050</xdr:rowOff>
    </xdr:from>
    <xdr:to>
      <xdr:col>5</xdr:col>
      <xdr:colOff>390525</xdr:colOff>
      <xdr:row>82</xdr:row>
      <xdr:rowOff>99417</xdr:rowOff>
    </xdr:to>
    <xdr:pic>
      <xdr:nvPicPr>
        <xdr:cNvPr id="162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22288500"/>
          <a:ext cx="238125" cy="223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152401</xdr:colOff>
      <xdr:row>81</xdr:row>
      <xdr:rowOff>38101</xdr:rowOff>
    </xdr:from>
    <xdr:to>
      <xdr:col>6</xdr:col>
      <xdr:colOff>381001</xdr:colOff>
      <xdr:row>82</xdr:row>
      <xdr:rowOff>109078</xdr:rowOff>
    </xdr:to>
    <xdr:pic>
      <xdr:nvPicPr>
        <xdr:cNvPr id="163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4176" y="22307551"/>
          <a:ext cx="228600" cy="213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81</xdr:row>
      <xdr:rowOff>28575</xdr:rowOff>
    </xdr:from>
    <xdr:to>
      <xdr:col>7</xdr:col>
      <xdr:colOff>361950</xdr:colOff>
      <xdr:row>82</xdr:row>
      <xdr:rowOff>109393</xdr:rowOff>
    </xdr:to>
    <xdr:pic>
      <xdr:nvPicPr>
        <xdr:cNvPr id="164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71850" y="22298025"/>
          <a:ext cx="238125" cy="22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81</xdr:row>
      <xdr:rowOff>19051</xdr:rowOff>
    </xdr:from>
    <xdr:to>
      <xdr:col>8</xdr:col>
      <xdr:colOff>419100</xdr:colOff>
      <xdr:row>82</xdr:row>
      <xdr:rowOff>105048</xdr:rowOff>
    </xdr:to>
    <xdr:pic>
      <xdr:nvPicPr>
        <xdr:cNvPr id="165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67150" y="22288501"/>
          <a:ext cx="276225" cy="228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123826</xdr:colOff>
      <xdr:row>81</xdr:row>
      <xdr:rowOff>28575</xdr:rowOff>
    </xdr:from>
    <xdr:to>
      <xdr:col>9</xdr:col>
      <xdr:colOff>371475</xdr:colOff>
      <xdr:row>82</xdr:row>
      <xdr:rowOff>110835</xdr:rowOff>
    </xdr:to>
    <xdr:pic>
      <xdr:nvPicPr>
        <xdr:cNvPr id="166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33876" y="22298025"/>
          <a:ext cx="247649" cy="22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81</xdr:row>
      <xdr:rowOff>38101</xdr:rowOff>
    </xdr:from>
    <xdr:to>
      <xdr:col>10</xdr:col>
      <xdr:colOff>361950</xdr:colOff>
      <xdr:row>82</xdr:row>
      <xdr:rowOff>82084</xdr:rowOff>
    </xdr:to>
    <xdr:pic>
      <xdr:nvPicPr>
        <xdr:cNvPr id="167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29175" y="22307551"/>
          <a:ext cx="219075" cy="18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1</xdr:col>
      <xdr:colOff>923925</xdr:colOff>
      <xdr:row>4</xdr:row>
      <xdr:rowOff>57150</xdr:rowOff>
    </xdr:to>
    <xdr:pic>
      <xdr:nvPicPr>
        <xdr:cNvPr id="186" name="Рисунок 185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1475" y="19050"/>
          <a:ext cx="7048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117</xdr:row>
      <xdr:rowOff>19050</xdr:rowOff>
    </xdr:from>
    <xdr:to>
      <xdr:col>5</xdr:col>
      <xdr:colOff>390525</xdr:colOff>
      <xdr:row>119</xdr:row>
      <xdr:rowOff>13692</xdr:rowOff>
    </xdr:to>
    <xdr:pic>
      <xdr:nvPicPr>
        <xdr:cNvPr id="97" name="Picture 42" descr="вольные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25050" y="1143000"/>
          <a:ext cx="238125" cy="270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152401</xdr:colOff>
      <xdr:row>117</xdr:row>
      <xdr:rowOff>38101</xdr:rowOff>
    </xdr:from>
    <xdr:to>
      <xdr:col>6</xdr:col>
      <xdr:colOff>381001</xdr:colOff>
      <xdr:row>119</xdr:row>
      <xdr:rowOff>13828</xdr:rowOff>
    </xdr:to>
    <xdr:pic>
      <xdr:nvPicPr>
        <xdr:cNvPr id="149" name="Picture 48" descr="конь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34651" y="1162051"/>
          <a:ext cx="228600" cy="261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117</xdr:row>
      <xdr:rowOff>28575</xdr:rowOff>
    </xdr:from>
    <xdr:to>
      <xdr:col>7</xdr:col>
      <xdr:colOff>361950</xdr:colOff>
      <xdr:row>119</xdr:row>
      <xdr:rowOff>14143</xdr:rowOff>
    </xdr:to>
    <xdr:pic>
      <xdr:nvPicPr>
        <xdr:cNvPr id="150" name="Picture 47" descr="кольца_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15675" y="1152525"/>
          <a:ext cx="238125" cy="271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117</xdr:row>
      <xdr:rowOff>19051</xdr:rowOff>
    </xdr:from>
    <xdr:to>
      <xdr:col>8</xdr:col>
      <xdr:colOff>419100</xdr:colOff>
      <xdr:row>119</xdr:row>
      <xdr:rowOff>9798</xdr:rowOff>
    </xdr:to>
    <xdr:pic>
      <xdr:nvPicPr>
        <xdr:cNvPr id="151" name="Picture 44" descr="прыжок_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44325" y="1143001"/>
          <a:ext cx="276225" cy="27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123826</xdr:colOff>
      <xdr:row>117</xdr:row>
      <xdr:rowOff>28575</xdr:rowOff>
    </xdr:from>
    <xdr:to>
      <xdr:col>9</xdr:col>
      <xdr:colOff>371475</xdr:colOff>
      <xdr:row>119</xdr:row>
      <xdr:rowOff>15585</xdr:rowOff>
    </xdr:to>
    <xdr:pic>
      <xdr:nvPicPr>
        <xdr:cNvPr id="152" name="Picture 49" descr="брусья_м_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34876" y="1152525"/>
          <a:ext cx="247649" cy="272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117</xdr:row>
      <xdr:rowOff>38101</xdr:rowOff>
    </xdr:from>
    <xdr:to>
      <xdr:col>10</xdr:col>
      <xdr:colOff>361950</xdr:colOff>
      <xdr:row>119</xdr:row>
      <xdr:rowOff>5884</xdr:rowOff>
    </xdr:to>
    <xdr:pic>
      <xdr:nvPicPr>
        <xdr:cNvPr id="153" name="Picture 50" descr="переклад_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963525" y="1162051"/>
          <a:ext cx="219075" cy="234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104776</xdr:colOff>
      <xdr:row>0</xdr:row>
      <xdr:rowOff>19051</xdr:rowOff>
    </xdr:from>
    <xdr:to>
      <xdr:col>13</xdr:col>
      <xdr:colOff>381001</xdr:colOff>
      <xdr:row>4</xdr:row>
      <xdr:rowOff>2668</xdr:rowOff>
    </xdr:to>
    <xdr:pic>
      <xdr:nvPicPr>
        <xdr:cNvPr id="307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19776" y="19051"/>
          <a:ext cx="552450" cy="640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5"/>
  <sheetViews>
    <sheetView tabSelected="1" showWhiteSpace="0" topLeftCell="B178" workbookViewId="0">
      <selection activeCell="M192" sqref="M192"/>
    </sheetView>
  </sheetViews>
  <sheetFormatPr defaultRowHeight="14.5"/>
  <cols>
    <col min="1" max="1" width="5" customWidth="1"/>
    <col min="2" max="2" width="18.26953125" customWidth="1"/>
    <col min="3" max="3" width="12" customWidth="1"/>
    <col min="4" max="4" width="7" customWidth="1"/>
    <col min="5" max="5" width="6.81640625" customWidth="1"/>
    <col min="6" max="6" width="7.54296875" customWidth="1"/>
    <col min="7" max="7" width="6.81640625" customWidth="1"/>
    <col min="8" max="8" width="7" customWidth="1"/>
    <col min="9" max="9" width="6.81640625" customWidth="1"/>
    <col min="10" max="10" width="7.81640625" customWidth="1"/>
    <col min="11" max="11" width="7.453125" customWidth="1"/>
    <col min="12" max="12" width="5.81640625" customWidth="1"/>
    <col min="13" max="13" width="22.1796875" customWidth="1"/>
    <col min="14" max="14" width="10.54296875" customWidth="1"/>
    <col min="15" max="15" width="8.26953125" customWidth="1"/>
  </cols>
  <sheetData>
    <row r="1" spans="1:15" ht="12.75" customHeight="1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5" ht="8.25" customHeight="1"/>
    <row r="3" spans="1:15" ht="13.5" customHeight="1">
      <c r="B3" s="154" t="s">
        <v>24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5" ht="14.25" customHeight="1">
      <c r="A4" s="156" t="s">
        <v>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5" ht="6.7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5" ht="12.75" customHeight="1">
      <c r="B6" s="1"/>
      <c r="C6" s="10"/>
      <c r="D6" s="155" t="s">
        <v>8</v>
      </c>
      <c r="E6" s="155"/>
      <c r="F6" s="155"/>
      <c r="G6" s="155"/>
      <c r="H6" s="155"/>
      <c r="I6" s="155"/>
      <c r="J6" s="155"/>
      <c r="K6" s="155"/>
      <c r="L6" s="155"/>
    </row>
    <row r="7" spans="1:15" ht="12" customHeight="1">
      <c r="B7" s="17" t="s">
        <v>7</v>
      </c>
      <c r="C7" s="10"/>
      <c r="D7" s="10"/>
      <c r="E7" s="10"/>
      <c r="F7" s="10"/>
      <c r="G7" s="10"/>
      <c r="H7" s="10"/>
      <c r="I7" s="10"/>
      <c r="J7" t="s">
        <v>26</v>
      </c>
      <c r="L7" s="10"/>
    </row>
    <row r="8" spans="1:15" ht="13.5" customHeight="1">
      <c r="A8" s="77" t="s">
        <v>9</v>
      </c>
      <c r="B8" s="151" t="s">
        <v>10</v>
      </c>
      <c r="C8" s="159" t="s">
        <v>92</v>
      </c>
      <c r="D8" s="6"/>
      <c r="E8" s="6"/>
      <c r="F8" s="6"/>
      <c r="G8" s="6"/>
      <c r="H8" s="6"/>
      <c r="I8" s="6"/>
      <c r="J8" s="79" t="s">
        <v>28</v>
      </c>
      <c r="K8" s="78" t="s">
        <v>11</v>
      </c>
      <c r="L8" s="157" t="s">
        <v>2</v>
      </c>
    </row>
    <row r="9" spans="1:15" ht="13.5" customHeight="1">
      <c r="A9" s="104" t="s">
        <v>27</v>
      </c>
      <c r="B9" s="152"/>
      <c r="C9" s="160"/>
      <c r="D9" s="8"/>
      <c r="E9" s="8"/>
      <c r="F9" s="8"/>
      <c r="G9" s="8"/>
      <c r="H9" s="8"/>
      <c r="I9" s="8"/>
      <c r="J9" s="80" t="s">
        <v>29</v>
      </c>
      <c r="K9" s="81" t="s">
        <v>12</v>
      </c>
      <c r="L9" s="158"/>
      <c r="O9" s="2"/>
    </row>
    <row r="10" spans="1:15" ht="13.5" customHeight="1">
      <c r="A10" s="143">
        <v>218</v>
      </c>
      <c r="B10" s="144" t="s">
        <v>126</v>
      </c>
      <c r="C10" s="145" t="s">
        <v>50</v>
      </c>
      <c r="D10" s="146">
        <v>13.967000000000001</v>
      </c>
      <c r="E10" s="146">
        <v>12.532999999999999</v>
      </c>
      <c r="F10" s="146">
        <v>14.532999999999999</v>
      </c>
      <c r="G10" s="146">
        <v>14.8</v>
      </c>
      <c r="H10" s="146">
        <v>13.9</v>
      </c>
      <c r="I10" s="146">
        <v>13.2</v>
      </c>
      <c r="J10" s="147">
        <f t="shared" ref="J10:J41" si="0">SUM(D10+E10+F10+G10+H10+I10)</f>
        <v>82.933000000000007</v>
      </c>
      <c r="K10" s="148">
        <f>SUM(J10+J11)</f>
        <v>165.3</v>
      </c>
      <c r="L10" s="163">
        <v>1</v>
      </c>
      <c r="O10" s="2"/>
    </row>
    <row r="11" spans="1:15" ht="18" customHeight="1">
      <c r="A11" s="102"/>
      <c r="B11" s="82" t="s">
        <v>113</v>
      </c>
      <c r="C11" s="139"/>
      <c r="D11" s="86">
        <v>12.667</v>
      </c>
      <c r="E11" s="86">
        <v>12.6</v>
      </c>
      <c r="F11" s="86">
        <v>14.7</v>
      </c>
      <c r="G11" s="86">
        <v>15.2</v>
      </c>
      <c r="H11" s="86">
        <v>13.766999999999999</v>
      </c>
      <c r="I11" s="86">
        <v>13.433</v>
      </c>
      <c r="J11" s="87">
        <f t="shared" si="0"/>
        <v>82.36699999999999</v>
      </c>
      <c r="K11" s="88">
        <f>SUM(J10+J11)</f>
        <v>165.3</v>
      </c>
      <c r="L11" s="150"/>
      <c r="M11" s="13"/>
      <c r="N11" s="4"/>
      <c r="O11" s="5"/>
    </row>
    <row r="12" spans="1:15" ht="12.75" customHeight="1">
      <c r="A12" s="102">
        <v>257</v>
      </c>
      <c r="B12" s="82" t="s">
        <v>129</v>
      </c>
      <c r="C12" s="139" t="s">
        <v>57</v>
      </c>
      <c r="D12" s="84">
        <v>14.733000000000001</v>
      </c>
      <c r="E12" s="84">
        <v>13.233000000000001</v>
      </c>
      <c r="F12" s="84">
        <v>14.067</v>
      </c>
      <c r="G12" s="84">
        <v>14.233000000000001</v>
      </c>
      <c r="H12" s="84">
        <v>13.266999999999999</v>
      </c>
      <c r="I12" s="84">
        <v>13.167</v>
      </c>
      <c r="J12" s="85">
        <f t="shared" si="0"/>
        <v>82.7</v>
      </c>
      <c r="K12" s="22">
        <f>SUM(J12+J13)</f>
        <v>165.03399999999999</v>
      </c>
      <c r="L12" s="150">
        <v>2</v>
      </c>
      <c r="M12" s="13"/>
      <c r="N12" s="4"/>
      <c r="O12" s="5"/>
    </row>
    <row r="13" spans="1:15" ht="18" customHeight="1">
      <c r="A13" s="102"/>
      <c r="B13" s="82" t="s">
        <v>130</v>
      </c>
      <c r="C13" s="139"/>
      <c r="D13" s="86">
        <v>14.3</v>
      </c>
      <c r="E13" s="86">
        <v>13.167</v>
      </c>
      <c r="F13" s="86">
        <v>13.867000000000001</v>
      </c>
      <c r="G13" s="86">
        <v>14.3</v>
      </c>
      <c r="H13" s="86">
        <v>13.433</v>
      </c>
      <c r="I13" s="86">
        <v>13.266999999999999</v>
      </c>
      <c r="J13" s="87">
        <f t="shared" si="0"/>
        <v>82.334000000000003</v>
      </c>
      <c r="K13" s="88">
        <f>SUM(J12+J13)</f>
        <v>165.03399999999999</v>
      </c>
      <c r="L13" s="150"/>
      <c r="M13" s="13"/>
      <c r="N13" s="4"/>
      <c r="O13" s="5"/>
    </row>
    <row r="14" spans="1:15" ht="12.75" customHeight="1">
      <c r="A14" s="102">
        <v>239</v>
      </c>
      <c r="B14" s="82" t="s">
        <v>137</v>
      </c>
      <c r="C14" s="139" t="s">
        <v>20</v>
      </c>
      <c r="D14" s="84">
        <v>13.333</v>
      </c>
      <c r="E14" s="84">
        <v>14.4</v>
      </c>
      <c r="F14" s="84">
        <v>13.632999999999999</v>
      </c>
      <c r="G14" s="84">
        <v>14.766999999999999</v>
      </c>
      <c r="H14" s="84">
        <v>14.167</v>
      </c>
      <c r="I14" s="84">
        <v>13.766999999999999</v>
      </c>
      <c r="J14" s="85">
        <f t="shared" si="0"/>
        <v>84.066999999999993</v>
      </c>
      <c r="K14" s="22">
        <f>SUM(J14+J15)</f>
        <v>164.40100000000001</v>
      </c>
      <c r="L14" s="150">
        <v>3</v>
      </c>
      <c r="M14" s="13"/>
      <c r="N14" s="4"/>
      <c r="O14" s="5"/>
    </row>
    <row r="15" spans="1:15" ht="18" customHeight="1">
      <c r="A15" s="102"/>
      <c r="B15" s="82" t="s">
        <v>138</v>
      </c>
      <c r="C15" s="139"/>
      <c r="D15" s="86">
        <v>13.532999999999999</v>
      </c>
      <c r="E15" s="86">
        <v>11.967000000000001</v>
      </c>
      <c r="F15" s="86">
        <v>13.433</v>
      </c>
      <c r="G15" s="86">
        <v>13.667</v>
      </c>
      <c r="H15" s="86">
        <v>14.266999999999999</v>
      </c>
      <c r="I15" s="86">
        <v>13.467000000000001</v>
      </c>
      <c r="J15" s="87">
        <f t="shared" si="0"/>
        <v>80.334000000000003</v>
      </c>
      <c r="K15" s="88">
        <f>SUM(J14+J15)</f>
        <v>164.40100000000001</v>
      </c>
      <c r="L15" s="150"/>
      <c r="M15" s="12"/>
      <c r="N15" s="4"/>
      <c r="O15" s="5"/>
    </row>
    <row r="16" spans="1:15" ht="12.75" customHeight="1">
      <c r="A16" s="102">
        <v>249</v>
      </c>
      <c r="B16" s="82" t="s">
        <v>144</v>
      </c>
      <c r="C16" s="139" t="s">
        <v>82</v>
      </c>
      <c r="D16" s="84">
        <v>13.532999999999999</v>
      </c>
      <c r="E16" s="84">
        <v>10.067</v>
      </c>
      <c r="F16" s="84">
        <v>14.433</v>
      </c>
      <c r="G16" s="84">
        <v>14.167</v>
      </c>
      <c r="H16" s="84">
        <v>13.9</v>
      </c>
      <c r="I16" s="84">
        <v>14</v>
      </c>
      <c r="J16" s="85">
        <f t="shared" si="0"/>
        <v>80.100000000000009</v>
      </c>
      <c r="K16" s="22">
        <f>SUM(J16+J17)</f>
        <v>163.43299999999999</v>
      </c>
      <c r="L16" s="150">
        <v>4</v>
      </c>
      <c r="M16" s="12"/>
      <c r="N16" s="4"/>
      <c r="O16" s="5"/>
    </row>
    <row r="17" spans="1:15" ht="18" customHeight="1">
      <c r="A17" s="102"/>
      <c r="B17" s="82" t="s">
        <v>94</v>
      </c>
      <c r="C17" s="139"/>
      <c r="D17" s="86">
        <v>13.833</v>
      </c>
      <c r="E17" s="86">
        <v>12.433</v>
      </c>
      <c r="F17" s="86">
        <v>14.333</v>
      </c>
      <c r="G17" s="86">
        <v>15.067</v>
      </c>
      <c r="H17" s="86">
        <v>13.7</v>
      </c>
      <c r="I17" s="86">
        <v>13.967000000000001</v>
      </c>
      <c r="J17" s="87">
        <f t="shared" si="0"/>
        <v>83.332999999999998</v>
      </c>
      <c r="K17" s="88">
        <f>SUM(J16+J17)</f>
        <v>163.43299999999999</v>
      </c>
      <c r="L17" s="150"/>
      <c r="M17" s="12"/>
      <c r="N17" s="4"/>
      <c r="O17" s="5"/>
    </row>
    <row r="18" spans="1:15" ht="12.75" customHeight="1">
      <c r="A18" s="102">
        <v>223</v>
      </c>
      <c r="B18" s="82" t="s">
        <v>93</v>
      </c>
      <c r="C18" s="139" t="s">
        <v>36</v>
      </c>
      <c r="D18" s="84">
        <v>13.333</v>
      </c>
      <c r="E18" s="84">
        <v>13.766999999999999</v>
      </c>
      <c r="F18" s="84">
        <v>13.4</v>
      </c>
      <c r="G18" s="84">
        <v>14.167</v>
      </c>
      <c r="H18" s="84">
        <v>14.132999999999999</v>
      </c>
      <c r="I18" s="84">
        <v>13.667</v>
      </c>
      <c r="J18" s="85">
        <f t="shared" si="0"/>
        <v>82.466999999999999</v>
      </c>
      <c r="K18" s="22">
        <f>SUM(J18+J19)</f>
        <v>163.334</v>
      </c>
      <c r="L18" s="150">
        <v>5</v>
      </c>
      <c r="M18" s="12"/>
      <c r="N18" s="4"/>
      <c r="O18" s="5"/>
    </row>
    <row r="19" spans="1:15" ht="18" customHeight="1">
      <c r="A19" s="102"/>
      <c r="B19" s="82" t="s">
        <v>94</v>
      </c>
      <c r="C19" s="139"/>
      <c r="D19" s="86">
        <v>13.632999999999999</v>
      </c>
      <c r="E19" s="86">
        <v>12.1</v>
      </c>
      <c r="F19" s="86">
        <v>13.967000000000001</v>
      </c>
      <c r="G19" s="86">
        <v>14.167</v>
      </c>
      <c r="H19" s="86">
        <v>13.632999999999999</v>
      </c>
      <c r="I19" s="86">
        <v>13.367000000000001</v>
      </c>
      <c r="J19" s="87">
        <f t="shared" si="0"/>
        <v>80.867000000000004</v>
      </c>
      <c r="K19" s="88">
        <f>SUM(J18+J19)</f>
        <v>163.334</v>
      </c>
      <c r="L19" s="150"/>
      <c r="M19" s="13"/>
      <c r="N19" s="4"/>
      <c r="O19" s="5"/>
    </row>
    <row r="20" spans="1:15" ht="12.75" customHeight="1">
      <c r="A20" s="102">
        <v>237</v>
      </c>
      <c r="B20" s="82" t="s">
        <v>134</v>
      </c>
      <c r="C20" s="139" t="s">
        <v>20</v>
      </c>
      <c r="D20" s="84">
        <v>14.032999999999999</v>
      </c>
      <c r="E20" s="84">
        <v>12.567</v>
      </c>
      <c r="F20" s="84">
        <v>13.766999999999999</v>
      </c>
      <c r="G20" s="84">
        <v>14.3</v>
      </c>
      <c r="H20" s="84">
        <v>13.6</v>
      </c>
      <c r="I20" s="84">
        <v>13.9</v>
      </c>
      <c r="J20" s="85">
        <f t="shared" si="0"/>
        <v>82.167000000000002</v>
      </c>
      <c r="K20" s="22">
        <f>SUM(J20+J21)</f>
        <v>163.16800000000001</v>
      </c>
      <c r="L20" s="150">
        <v>6</v>
      </c>
      <c r="M20" s="13"/>
      <c r="N20" s="4"/>
      <c r="O20" s="5"/>
    </row>
    <row r="21" spans="1:15" ht="18" customHeight="1">
      <c r="A21" s="102"/>
      <c r="B21" s="82" t="s">
        <v>117</v>
      </c>
      <c r="C21" s="139"/>
      <c r="D21" s="86">
        <v>13.867000000000001</v>
      </c>
      <c r="E21" s="86">
        <v>13.032999999999999</v>
      </c>
      <c r="F21" s="86">
        <v>13.766999999999999</v>
      </c>
      <c r="G21" s="86">
        <v>14.3</v>
      </c>
      <c r="H21" s="86">
        <v>13.567</v>
      </c>
      <c r="I21" s="86">
        <v>12.467000000000001</v>
      </c>
      <c r="J21" s="87">
        <f t="shared" si="0"/>
        <v>81.000999999999991</v>
      </c>
      <c r="K21" s="88">
        <f>SUM(J20+J21)</f>
        <v>163.16800000000001</v>
      </c>
      <c r="L21" s="150"/>
      <c r="M21" s="13"/>
      <c r="N21" s="4"/>
      <c r="O21" s="5"/>
    </row>
    <row r="22" spans="1:15" ht="12.75" customHeight="1">
      <c r="A22" s="102">
        <v>209</v>
      </c>
      <c r="B22" s="82" t="s">
        <v>23</v>
      </c>
      <c r="C22" s="139" t="s">
        <v>69</v>
      </c>
      <c r="D22" s="84">
        <v>13.532999999999999</v>
      </c>
      <c r="E22" s="84">
        <v>11.9</v>
      </c>
      <c r="F22" s="84">
        <v>14.35</v>
      </c>
      <c r="G22" s="84">
        <v>14.067</v>
      </c>
      <c r="H22" s="84">
        <v>13.632999999999999</v>
      </c>
      <c r="I22" s="84">
        <v>13.632999999999999</v>
      </c>
      <c r="J22" s="85">
        <f t="shared" si="0"/>
        <v>81.116</v>
      </c>
      <c r="K22" s="22">
        <f>SUM(J22+J23)</f>
        <v>162.98199999999997</v>
      </c>
      <c r="L22" s="150">
        <v>7</v>
      </c>
      <c r="M22" s="13"/>
      <c r="N22" s="4"/>
      <c r="O22" s="5"/>
    </row>
    <row r="23" spans="1:15" ht="18" customHeight="1">
      <c r="A23" s="102"/>
      <c r="B23" s="82" t="s">
        <v>21</v>
      </c>
      <c r="C23" s="139"/>
      <c r="D23" s="86">
        <v>12.833</v>
      </c>
      <c r="E23" s="86">
        <v>12.933</v>
      </c>
      <c r="F23" s="86">
        <v>14.1</v>
      </c>
      <c r="G23" s="86">
        <v>14.8</v>
      </c>
      <c r="H23" s="86">
        <v>13.433</v>
      </c>
      <c r="I23" s="86">
        <v>13.766999999999999</v>
      </c>
      <c r="J23" s="87">
        <f t="shared" si="0"/>
        <v>81.865999999999985</v>
      </c>
      <c r="K23" s="88">
        <f>SUM(J22+J23)</f>
        <v>162.98199999999997</v>
      </c>
      <c r="L23" s="150"/>
      <c r="M23" s="12"/>
      <c r="N23" s="4"/>
      <c r="O23" s="5"/>
    </row>
    <row r="24" spans="1:15" ht="12.75" customHeight="1">
      <c r="A24" s="102">
        <v>210</v>
      </c>
      <c r="B24" s="82" t="s">
        <v>139</v>
      </c>
      <c r="C24" s="139" t="s">
        <v>69</v>
      </c>
      <c r="D24" s="84">
        <v>13.667</v>
      </c>
      <c r="E24" s="84">
        <v>13.532999999999999</v>
      </c>
      <c r="F24" s="84">
        <v>13.425000000000001</v>
      </c>
      <c r="G24" s="84">
        <v>13.867000000000001</v>
      </c>
      <c r="H24" s="84">
        <v>12.867000000000001</v>
      </c>
      <c r="I24" s="84">
        <v>12.667</v>
      </c>
      <c r="J24" s="85">
        <f t="shared" si="0"/>
        <v>80.02600000000001</v>
      </c>
      <c r="K24" s="22">
        <f>SUM(J24+J25)</f>
        <v>158.85900000000001</v>
      </c>
      <c r="L24" s="150">
        <v>8</v>
      </c>
      <c r="M24" s="12"/>
      <c r="N24" s="4"/>
      <c r="O24" s="5"/>
    </row>
    <row r="25" spans="1:15" ht="18" customHeight="1">
      <c r="A25" s="102"/>
      <c r="B25" s="82" t="s">
        <v>119</v>
      </c>
      <c r="C25" s="139"/>
      <c r="D25" s="86">
        <v>13.532999999999999</v>
      </c>
      <c r="E25" s="86">
        <v>12.867000000000001</v>
      </c>
      <c r="F25" s="86">
        <v>13.1</v>
      </c>
      <c r="G25" s="86">
        <v>13.8</v>
      </c>
      <c r="H25" s="86">
        <v>13.032999999999999</v>
      </c>
      <c r="I25" s="86">
        <v>12.5</v>
      </c>
      <c r="J25" s="87">
        <f t="shared" si="0"/>
        <v>78.832999999999998</v>
      </c>
      <c r="K25" s="88">
        <f>SUM(J24+J25)</f>
        <v>158.85900000000001</v>
      </c>
      <c r="L25" s="150"/>
      <c r="M25" s="12"/>
      <c r="N25" s="4"/>
      <c r="O25" s="5"/>
    </row>
    <row r="26" spans="1:15" ht="12.75" customHeight="1">
      <c r="A26" s="102">
        <v>219</v>
      </c>
      <c r="B26" s="82" t="s">
        <v>127</v>
      </c>
      <c r="C26" s="139" t="s">
        <v>50</v>
      </c>
      <c r="D26" s="84">
        <v>13.9</v>
      </c>
      <c r="E26" s="84">
        <v>10.9</v>
      </c>
      <c r="F26" s="84">
        <v>14.132999999999999</v>
      </c>
      <c r="G26" s="84">
        <v>14.233000000000001</v>
      </c>
      <c r="H26" s="84">
        <v>12.7</v>
      </c>
      <c r="I26" s="84">
        <v>12.766999999999999</v>
      </c>
      <c r="J26" s="85">
        <f t="shared" si="0"/>
        <v>78.632999999999996</v>
      </c>
      <c r="K26" s="22">
        <f>SUM(J26+J27)</f>
        <v>158.667</v>
      </c>
      <c r="L26" s="150">
        <v>9</v>
      </c>
      <c r="M26" s="12"/>
      <c r="N26" s="4"/>
      <c r="O26" s="5"/>
    </row>
    <row r="27" spans="1:15" ht="18" customHeight="1">
      <c r="A27" s="102"/>
      <c r="B27" s="82" t="s">
        <v>128</v>
      </c>
      <c r="C27" s="139"/>
      <c r="D27" s="86">
        <v>13.7</v>
      </c>
      <c r="E27" s="86">
        <v>11.833</v>
      </c>
      <c r="F27" s="86">
        <v>13.967000000000001</v>
      </c>
      <c r="G27" s="86">
        <v>15.1</v>
      </c>
      <c r="H27" s="86">
        <v>13.567</v>
      </c>
      <c r="I27" s="86">
        <v>11.867000000000001</v>
      </c>
      <c r="J27" s="87">
        <f t="shared" si="0"/>
        <v>80.034000000000006</v>
      </c>
      <c r="K27" s="88">
        <f>SUM(J26+J27)</f>
        <v>158.667</v>
      </c>
      <c r="L27" s="150"/>
      <c r="M27" s="11"/>
      <c r="N27" s="4"/>
      <c r="O27" s="5"/>
    </row>
    <row r="28" spans="1:15" ht="12.75" customHeight="1">
      <c r="A28" s="102">
        <v>224</v>
      </c>
      <c r="B28" s="82" t="s">
        <v>96</v>
      </c>
      <c r="C28" s="139" t="s">
        <v>36</v>
      </c>
      <c r="D28" s="84">
        <v>13.867000000000001</v>
      </c>
      <c r="E28" s="84">
        <v>12.167</v>
      </c>
      <c r="F28" s="84">
        <v>13.032999999999999</v>
      </c>
      <c r="G28" s="84">
        <v>14.632999999999999</v>
      </c>
      <c r="H28" s="84">
        <v>13.167</v>
      </c>
      <c r="I28" s="84">
        <v>11.967000000000001</v>
      </c>
      <c r="J28" s="85">
        <f t="shared" si="0"/>
        <v>78.834000000000003</v>
      </c>
      <c r="K28" s="22">
        <f>SUM(J28+J29)</f>
        <v>156.435</v>
      </c>
      <c r="L28" s="150">
        <v>10</v>
      </c>
      <c r="M28" s="12"/>
      <c r="N28" s="4"/>
      <c r="O28" s="5"/>
    </row>
    <row r="29" spans="1:15" ht="18" customHeight="1">
      <c r="A29" s="102"/>
      <c r="B29" s="82" t="s">
        <v>97</v>
      </c>
      <c r="C29" s="139"/>
      <c r="D29" s="86">
        <v>12.766999999999999</v>
      </c>
      <c r="E29" s="86">
        <v>13.067</v>
      </c>
      <c r="F29" s="86">
        <v>12.667</v>
      </c>
      <c r="G29" s="86">
        <v>13.167</v>
      </c>
      <c r="H29" s="86">
        <v>12.8</v>
      </c>
      <c r="I29" s="86">
        <v>13.132999999999999</v>
      </c>
      <c r="J29" s="87">
        <f t="shared" si="0"/>
        <v>77.600999999999999</v>
      </c>
      <c r="K29" s="88">
        <f>SUM(J28+J29)</f>
        <v>156.435</v>
      </c>
      <c r="L29" s="150"/>
      <c r="M29" s="12"/>
      <c r="N29" s="4"/>
      <c r="O29" s="5"/>
    </row>
    <row r="30" spans="1:15" ht="12.75" customHeight="1">
      <c r="A30" s="102">
        <v>238</v>
      </c>
      <c r="B30" s="82" t="s">
        <v>135</v>
      </c>
      <c r="C30" s="139" t="s">
        <v>20</v>
      </c>
      <c r="D30" s="84">
        <v>13.367000000000001</v>
      </c>
      <c r="E30" s="84">
        <v>12.333</v>
      </c>
      <c r="F30" s="84">
        <v>12.467000000000001</v>
      </c>
      <c r="G30" s="84">
        <v>13.933</v>
      </c>
      <c r="H30" s="84">
        <v>13.266999999999999</v>
      </c>
      <c r="I30" s="84">
        <v>12.266999999999999</v>
      </c>
      <c r="J30" s="85">
        <f t="shared" si="0"/>
        <v>77.634</v>
      </c>
      <c r="K30" s="22">
        <f>SUM(J30+J31)</f>
        <v>155.86799999999999</v>
      </c>
      <c r="L30" s="150">
        <v>11</v>
      </c>
      <c r="M30" s="11"/>
      <c r="N30" s="4"/>
      <c r="O30" s="5"/>
    </row>
    <row r="31" spans="1:15" ht="18" customHeight="1">
      <c r="A31" s="102"/>
      <c r="B31" s="82" t="s">
        <v>136</v>
      </c>
      <c r="C31" s="139"/>
      <c r="D31" s="86">
        <v>12.867000000000001</v>
      </c>
      <c r="E31" s="86">
        <v>13.4</v>
      </c>
      <c r="F31" s="86">
        <v>12.067</v>
      </c>
      <c r="G31" s="86">
        <v>14.1</v>
      </c>
      <c r="H31" s="86">
        <v>13.333</v>
      </c>
      <c r="I31" s="86">
        <v>12.467000000000001</v>
      </c>
      <c r="J31" s="87">
        <f t="shared" si="0"/>
        <v>78.234000000000009</v>
      </c>
      <c r="K31" s="88">
        <f>SUM(J30+J31)</f>
        <v>155.86799999999999</v>
      </c>
      <c r="L31" s="150"/>
      <c r="M31" s="12"/>
      <c r="N31" s="4"/>
      <c r="O31" s="5"/>
    </row>
    <row r="32" spans="1:15" ht="12.75" customHeight="1">
      <c r="A32" s="102">
        <v>217</v>
      </c>
      <c r="B32" s="82" t="s">
        <v>124</v>
      </c>
      <c r="C32" s="139" t="s">
        <v>50</v>
      </c>
      <c r="D32" s="84">
        <v>13.7</v>
      </c>
      <c r="E32" s="84">
        <v>12.467000000000001</v>
      </c>
      <c r="F32" s="84">
        <v>13.132999999999999</v>
      </c>
      <c r="G32" s="84">
        <v>14.167</v>
      </c>
      <c r="H32" s="84">
        <v>14.233000000000001</v>
      </c>
      <c r="I32" s="84">
        <v>12.367000000000001</v>
      </c>
      <c r="J32" s="85">
        <f t="shared" si="0"/>
        <v>80.067000000000007</v>
      </c>
      <c r="K32" s="22">
        <f>SUM(J32+J33)</f>
        <v>155.834</v>
      </c>
      <c r="L32" s="150">
        <v>12</v>
      </c>
      <c r="M32" s="12"/>
      <c r="N32" s="4"/>
      <c r="O32" s="5"/>
    </row>
    <row r="33" spans="1:15" ht="18" customHeight="1">
      <c r="A33" s="102"/>
      <c r="B33" s="82" t="s">
        <v>125</v>
      </c>
      <c r="C33" s="139"/>
      <c r="D33" s="86">
        <v>12.5</v>
      </c>
      <c r="E33" s="86">
        <v>8.5</v>
      </c>
      <c r="F33" s="86">
        <v>14.2</v>
      </c>
      <c r="G33" s="86">
        <v>14.8</v>
      </c>
      <c r="H33" s="86">
        <v>12.567</v>
      </c>
      <c r="I33" s="86">
        <v>13.2</v>
      </c>
      <c r="J33" s="87">
        <f t="shared" si="0"/>
        <v>75.766999999999996</v>
      </c>
      <c r="K33" s="88">
        <f>SUM(J32+J33)</f>
        <v>155.834</v>
      </c>
      <c r="L33" s="150"/>
      <c r="M33" s="12"/>
      <c r="N33" s="4"/>
      <c r="O33" s="5"/>
    </row>
    <row r="34" spans="1:15" ht="12.75" customHeight="1">
      <c r="A34" s="102">
        <v>250</v>
      </c>
      <c r="B34" s="82" t="s">
        <v>145</v>
      </c>
      <c r="C34" s="139" t="s">
        <v>82</v>
      </c>
      <c r="D34" s="84">
        <v>13.067</v>
      </c>
      <c r="E34" s="84">
        <v>12.532999999999999</v>
      </c>
      <c r="F34" s="84">
        <v>12.3</v>
      </c>
      <c r="G34" s="84">
        <v>13.967000000000001</v>
      </c>
      <c r="H34" s="84">
        <v>12.9</v>
      </c>
      <c r="I34" s="84">
        <v>12.5</v>
      </c>
      <c r="J34" s="85">
        <f t="shared" si="0"/>
        <v>77.26700000000001</v>
      </c>
      <c r="K34" s="22">
        <f>SUM(J34+J35)</f>
        <v>153.733</v>
      </c>
      <c r="L34" s="150">
        <v>13</v>
      </c>
      <c r="M34" s="12"/>
      <c r="N34" s="4"/>
      <c r="O34" s="5"/>
    </row>
    <row r="35" spans="1:15" ht="18" customHeight="1">
      <c r="A35" s="102"/>
      <c r="B35" s="82" t="s">
        <v>143</v>
      </c>
      <c r="C35" s="139"/>
      <c r="D35" s="86">
        <v>13.3</v>
      </c>
      <c r="E35" s="86">
        <v>12.833</v>
      </c>
      <c r="F35" s="86">
        <v>12.7</v>
      </c>
      <c r="G35" s="86">
        <v>12.632999999999999</v>
      </c>
      <c r="H35" s="86">
        <v>12.766999999999999</v>
      </c>
      <c r="I35" s="86">
        <v>12.233000000000001</v>
      </c>
      <c r="J35" s="87">
        <f t="shared" si="0"/>
        <v>76.465999999999994</v>
      </c>
      <c r="K35" s="88">
        <f>SUM(J34+J35)</f>
        <v>153.733</v>
      </c>
      <c r="L35" s="150"/>
      <c r="M35" s="12"/>
      <c r="N35" s="4"/>
      <c r="O35" s="5"/>
    </row>
    <row r="36" spans="1:15" ht="12.75" customHeight="1">
      <c r="A36" s="102">
        <v>259</v>
      </c>
      <c r="B36" s="82" t="s">
        <v>133</v>
      </c>
      <c r="C36" s="139" t="s">
        <v>57</v>
      </c>
      <c r="D36" s="84">
        <v>12.433</v>
      </c>
      <c r="E36" s="84">
        <v>12.9</v>
      </c>
      <c r="F36" s="84">
        <v>11.766999999999999</v>
      </c>
      <c r="G36" s="84">
        <v>14.266999999999999</v>
      </c>
      <c r="H36" s="84">
        <v>13.233000000000001</v>
      </c>
      <c r="I36" s="84">
        <v>12.5</v>
      </c>
      <c r="J36" s="85">
        <f t="shared" si="0"/>
        <v>77.099999999999994</v>
      </c>
      <c r="K36" s="22">
        <f>SUM(J36+J37)</f>
        <v>153.233</v>
      </c>
      <c r="L36" s="150">
        <v>14</v>
      </c>
      <c r="M36" s="12"/>
      <c r="N36" s="4"/>
      <c r="O36" s="5"/>
    </row>
    <row r="37" spans="1:15" ht="18" customHeight="1">
      <c r="A37" s="102"/>
      <c r="B37" s="82" t="s">
        <v>117</v>
      </c>
      <c r="C37" s="139"/>
      <c r="D37" s="86">
        <v>13.2</v>
      </c>
      <c r="E37" s="86">
        <v>11.8</v>
      </c>
      <c r="F37" s="86">
        <v>12.3</v>
      </c>
      <c r="G37" s="86">
        <v>14.367000000000001</v>
      </c>
      <c r="H37" s="86">
        <v>12.733000000000001</v>
      </c>
      <c r="I37" s="86">
        <v>11.733000000000001</v>
      </c>
      <c r="J37" s="87">
        <f t="shared" si="0"/>
        <v>76.13300000000001</v>
      </c>
      <c r="K37" s="88">
        <f>SUM(J36+J37)</f>
        <v>153.233</v>
      </c>
      <c r="L37" s="150"/>
      <c r="M37" s="13"/>
      <c r="N37" s="4"/>
      <c r="O37" s="5"/>
    </row>
    <row r="38" spans="1:15" ht="12.75" customHeight="1">
      <c r="A38" s="102">
        <v>225</v>
      </c>
      <c r="B38" s="82" t="s">
        <v>98</v>
      </c>
      <c r="C38" s="139" t="s">
        <v>36</v>
      </c>
      <c r="D38" s="84">
        <v>13.032999999999999</v>
      </c>
      <c r="E38" s="84">
        <v>11.933</v>
      </c>
      <c r="F38" s="84">
        <v>11.9</v>
      </c>
      <c r="G38" s="84">
        <v>13.833</v>
      </c>
      <c r="H38" s="84">
        <v>11.3</v>
      </c>
      <c r="I38" s="84">
        <v>12.632999999999999</v>
      </c>
      <c r="J38" s="85">
        <f t="shared" si="0"/>
        <v>74.631999999999991</v>
      </c>
      <c r="K38" s="22">
        <f>SUM(J38+J39)</f>
        <v>153.065</v>
      </c>
      <c r="L38" s="150">
        <v>15</v>
      </c>
      <c r="M38" s="12"/>
      <c r="N38" s="4"/>
      <c r="O38" s="5"/>
    </row>
    <row r="39" spans="1:15" ht="18" customHeight="1">
      <c r="A39" s="102"/>
      <c r="B39" s="82" t="s">
        <v>99</v>
      </c>
      <c r="C39" s="139"/>
      <c r="D39" s="86">
        <v>13.367000000000001</v>
      </c>
      <c r="E39" s="86">
        <v>12.833</v>
      </c>
      <c r="F39" s="86">
        <v>12.4</v>
      </c>
      <c r="G39" s="86">
        <v>14.032999999999999</v>
      </c>
      <c r="H39" s="86">
        <v>12.733000000000001</v>
      </c>
      <c r="I39" s="86">
        <v>13.067</v>
      </c>
      <c r="J39" s="87">
        <f t="shared" si="0"/>
        <v>78.432999999999993</v>
      </c>
      <c r="K39" s="88">
        <f>SUM(J38+J39)</f>
        <v>153.065</v>
      </c>
      <c r="L39" s="150"/>
      <c r="M39" s="12"/>
      <c r="N39" s="4"/>
      <c r="O39" s="5"/>
    </row>
    <row r="40" spans="1:15" ht="12.75" customHeight="1">
      <c r="A40" s="102">
        <v>251</v>
      </c>
      <c r="B40" s="82" t="s">
        <v>146</v>
      </c>
      <c r="C40" s="139" t="s">
        <v>82</v>
      </c>
      <c r="D40" s="84">
        <v>13.532999999999999</v>
      </c>
      <c r="E40" s="84">
        <v>11.7</v>
      </c>
      <c r="F40" s="84">
        <v>12.4</v>
      </c>
      <c r="G40" s="84">
        <v>13.167</v>
      </c>
      <c r="H40" s="84">
        <v>13</v>
      </c>
      <c r="I40" s="84">
        <v>12.3</v>
      </c>
      <c r="J40" s="85">
        <f t="shared" si="0"/>
        <v>76.099999999999994</v>
      </c>
      <c r="K40" s="22">
        <f>SUM(J40+J41)</f>
        <v>152.96699999999998</v>
      </c>
      <c r="L40" s="150">
        <v>16</v>
      </c>
      <c r="M40" s="12"/>
      <c r="N40" s="4"/>
      <c r="O40" s="5"/>
    </row>
    <row r="41" spans="1:15" ht="18" customHeight="1">
      <c r="A41" s="102"/>
      <c r="B41" s="82" t="s">
        <v>147</v>
      </c>
      <c r="C41" s="139"/>
      <c r="D41" s="86">
        <v>13.333</v>
      </c>
      <c r="E41" s="86">
        <v>12.5</v>
      </c>
      <c r="F41" s="86">
        <v>12.467000000000001</v>
      </c>
      <c r="G41" s="86">
        <v>13.067</v>
      </c>
      <c r="H41" s="86">
        <v>13.233000000000001</v>
      </c>
      <c r="I41" s="86">
        <v>12.266999999999999</v>
      </c>
      <c r="J41" s="87">
        <f t="shared" si="0"/>
        <v>76.86699999999999</v>
      </c>
      <c r="K41" s="88">
        <f>SUM(J40+J41)</f>
        <v>152.96699999999998</v>
      </c>
      <c r="L41" s="150"/>
      <c r="M41" s="12"/>
      <c r="N41" s="4"/>
      <c r="O41" s="5"/>
    </row>
    <row r="42" spans="1:15" ht="12.75" customHeight="1">
      <c r="A42" s="102">
        <v>270</v>
      </c>
      <c r="B42" s="82" t="s">
        <v>100</v>
      </c>
      <c r="C42" s="139" t="s">
        <v>45</v>
      </c>
      <c r="D42" s="84">
        <v>12.733000000000001</v>
      </c>
      <c r="E42" s="84">
        <v>12.766999999999999</v>
      </c>
      <c r="F42" s="84">
        <v>13.967000000000001</v>
      </c>
      <c r="G42" s="84">
        <v>13.867000000000001</v>
      </c>
      <c r="H42" s="84">
        <v>13.3</v>
      </c>
      <c r="I42" s="84">
        <v>12.3</v>
      </c>
      <c r="J42" s="85">
        <f t="shared" ref="J42:J73" si="1">SUM(D42+E42+F42+G42+H42+I42)</f>
        <v>78.933999999999997</v>
      </c>
      <c r="K42" s="22">
        <f>SUM(J42+J43)</f>
        <v>152.501</v>
      </c>
      <c r="L42" s="150">
        <v>17</v>
      </c>
      <c r="M42" s="12"/>
      <c r="N42" s="4"/>
      <c r="O42" s="5"/>
    </row>
    <row r="43" spans="1:15" ht="18" customHeight="1">
      <c r="A43" s="102"/>
      <c r="B43" s="82" t="s">
        <v>101</v>
      </c>
      <c r="C43" s="140"/>
      <c r="D43" s="86">
        <v>12.667</v>
      </c>
      <c r="E43" s="86">
        <v>8.2330000000000005</v>
      </c>
      <c r="F43" s="86">
        <v>13.6</v>
      </c>
      <c r="G43" s="86">
        <v>13.867000000000001</v>
      </c>
      <c r="H43" s="86">
        <v>13.2</v>
      </c>
      <c r="I43" s="86">
        <v>12</v>
      </c>
      <c r="J43" s="87">
        <f t="shared" si="1"/>
        <v>73.567000000000007</v>
      </c>
      <c r="K43" s="88">
        <f>SUM(J42+J43)</f>
        <v>152.501</v>
      </c>
      <c r="L43" s="150"/>
      <c r="M43" s="12"/>
      <c r="N43" s="4"/>
      <c r="O43" s="5"/>
    </row>
    <row r="44" spans="1:15" ht="12.75" customHeight="1">
      <c r="A44" s="102">
        <v>271</v>
      </c>
      <c r="B44" s="82" t="s">
        <v>102</v>
      </c>
      <c r="C44" s="139" t="s">
        <v>45</v>
      </c>
      <c r="D44" s="84">
        <v>13.567</v>
      </c>
      <c r="E44" s="84">
        <v>13.2</v>
      </c>
      <c r="F44" s="84">
        <v>13.333</v>
      </c>
      <c r="G44" s="84">
        <v>13.1</v>
      </c>
      <c r="H44" s="84">
        <v>12.132999999999999</v>
      </c>
      <c r="I44" s="84">
        <v>10.867000000000001</v>
      </c>
      <c r="J44" s="85">
        <f t="shared" si="1"/>
        <v>76.2</v>
      </c>
      <c r="K44" s="22">
        <f>SUM(J44+J45)</f>
        <v>151.30000000000001</v>
      </c>
      <c r="L44" s="150">
        <v>18</v>
      </c>
      <c r="M44" s="12"/>
      <c r="N44" s="4"/>
      <c r="O44" s="5"/>
    </row>
    <row r="45" spans="1:15" ht="18" customHeight="1">
      <c r="A45" s="102"/>
      <c r="B45" s="82" t="s">
        <v>103</v>
      </c>
      <c r="C45" s="139"/>
      <c r="D45" s="86">
        <v>13.4</v>
      </c>
      <c r="E45" s="86">
        <v>12.167</v>
      </c>
      <c r="F45" s="86">
        <v>13.3</v>
      </c>
      <c r="G45" s="86">
        <v>12.7</v>
      </c>
      <c r="H45" s="86">
        <v>12.532999999999999</v>
      </c>
      <c r="I45" s="86">
        <v>11</v>
      </c>
      <c r="J45" s="87">
        <f t="shared" si="1"/>
        <v>75.100000000000009</v>
      </c>
      <c r="K45" s="88">
        <f>SUM(J44+J45)</f>
        <v>151.30000000000001</v>
      </c>
      <c r="L45" s="150"/>
      <c r="M45" s="12"/>
      <c r="N45" s="4"/>
      <c r="O45" s="5"/>
    </row>
    <row r="46" spans="1:15" ht="12.75" customHeight="1">
      <c r="A46" s="102">
        <v>263</v>
      </c>
      <c r="B46" s="82" t="s">
        <v>141</v>
      </c>
      <c r="C46" s="139" t="s">
        <v>76</v>
      </c>
      <c r="D46" s="84">
        <v>12.9</v>
      </c>
      <c r="E46" s="84">
        <v>12.1</v>
      </c>
      <c r="F46" s="84">
        <v>11.6</v>
      </c>
      <c r="G46" s="84">
        <v>13.8</v>
      </c>
      <c r="H46" s="84">
        <v>12.6</v>
      </c>
      <c r="I46" s="84">
        <v>11.467000000000001</v>
      </c>
      <c r="J46" s="85">
        <f t="shared" si="1"/>
        <v>74.467000000000013</v>
      </c>
      <c r="K46" s="22">
        <f>SUM(J46+J47)</f>
        <v>149.70100000000002</v>
      </c>
      <c r="L46" s="150">
        <v>19</v>
      </c>
      <c r="M46" s="12"/>
      <c r="N46" s="4"/>
      <c r="O46" s="5"/>
    </row>
    <row r="47" spans="1:15" ht="18" customHeight="1">
      <c r="A47" s="102"/>
      <c r="B47" s="82" t="s">
        <v>117</v>
      </c>
      <c r="C47" s="139"/>
      <c r="D47" s="86">
        <v>12.5</v>
      </c>
      <c r="E47" s="86">
        <v>12.367000000000001</v>
      </c>
      <c r="F47" s="86">
        <v>12.1</v>
      </c>
      <c r="G47" s="86">
        <v>13.967000000000001</v>
      </c>
      <c r="H47" s="86">
        <v>12.467000000000001</v>
      </c>
      <c r="I47" s="86">
        <v>11.833</v>
      </c>
      <c r="J47" s="87">
        <f t="shared" si="1"/>
        <v>75.233999999999995</v>
      </c>
      <c r="K47" s="88">
        <f>SUM(J46+J47)</f>
        <v>149.70100000000002</v>
      </c>
      <c r="L47" s="150"/>
      <c r="M47" s="12"/>
      <c r="N47" s="4"/>
      <c r="O47" s="5"/>
    </row>
    <row r="48" spans="1:15" ht="12.75" customHeight="1">
      <c r="A48" s="102">
        <v>211</v>
      </c>
      <c r="B48" s="82" t="s">
        <v>140</v>
      </c>
      <c r="C48" s="139" t="s">
        <v>69</v>
      </c>
      <c r="D48" s="84">
        <v>12.8</v>
      </c>
      <c r="E48" s="84">
        <v>12.8</v>
      </c>
      <c r="F48" s="84">
        <v>12.175000000000001</v>
      </c>
      <c r="G48" s="84">
        <v>13.632999999999999</v>
      </c>
      <c r="H48" s="84">
        <v>9.8670000000000009</v>
      </c>
      <c r="I48" s="84">
        <v>12.5</v>
      </c>
      <c r="J48" s="85">
        <f t="shared" si="1"/>
        <v>73.775000000000006</v>
      </c>
      <c r="K48" s="22">
        <f>SUM(J48+J49)</f>
        <v>148.80799999999999</v>
      </c>
      <c r="L48" s="150">
        <v>20</v>
      </c>
      <c r="M48" s="12"/>
      <c r="N48" s="4"/>
      <c r="O48" s="5"/>
    </row>
    <row r="49" spans="1:15" ht="18" customHeight="1">
      <c r="A49" s="102"/>
      <c r="B49" s="82" t="s">
        <v>21</v>
      </c>
      <c r="C49" s="139"/>
      <c r="D49" s="86">
        <v>12.8</v>
      </c>
      <c r="E49" s="86">
        <v>12.4</v>
      </c>
      <c r="F49" s="86">
        <v>12.4</v>
      </c>
      <c r="G49" s="86">
        <v>11.8</v>
      </c>
      <c r="H49" s="86">
        <v>12.8</v>
      </c>
      <c r="I49" s="86">
        <v>12.833</v>
      </c>
      <c r="J49" s="87">
        <f t="shared" si="1"/>
        <v>75.033000000000001</v>
      </c>
      <c r="K49" s="88">
        <f>SUM(J48+J49)</f>
        <v>148.80799999999999</v>
      </c>
      <c r="L49" s="150"/>
      <c r="M49" s="12"/>
      <c r="N49" s="18"/>
      <c r="O49" s="5"/>
    </row>
    <row r="50" spans="1:15" ht="12.75" customHeight="1">
      <c r="A50" s="102">
        <v>215</v>
      </c>
      <c r="B50" s="82" t="s">
        <v>114</v>
      </c>
      <c r="C50" s="139" t="s">
        <v>69</v>
      </c>
      <c r="D50" s="84">
        <v>13.833</v>
      </c>
      <c r="E50" s="84">
        <v>9.9329999999999998</v>
      </c>
      <c r="F50" s="84">
        <v>13.632999999999999</v>
      </c>
      <c r="G50" s="84">
        <v>13.833</v>
      </c>
      <c r="H50" s="84">
        <v>13.266999999999999</v>
      </c>
      <c r="I50" s="84">
        <v>13.333</v>
      </c>
      <c r="J50" s="85">
        <f t="shared" si="1"/>
        <v>77.831999999999994</v>
      </c>
      <c r="K50" s="22">
        <f>SUM(J50+J51)</f>
        <v>148.66499999999999</v>
      </c>
      <c r="L50" s="150">
        <v>21</v>
      </c>
      <c r="M50" s="12"/>
      <c r="N50" s="4"/>
      <c r="O50" s="5"/>
    </row>
    <row r="51" spans="1:15" ht="18" customHeight="1">
      <c r="A51" s="102"/>
      <c r="B51" s="82" t="s">
        <v>115</v>
      </c>
      <c r="C51" s="139"/>
      <c r="D51" s="86">
        <v>13.667</v>
      </c>
      <c r="E51" s="86">
        <v>6.133</v>
      </c>
      <c r="F51" s="86">
        <v>12.532999999999999</v>
      </c>
      <c r="G51" s="86">
        <v>13.967000000000001</v>
      </c>
      <c r="H51" s="86">
        <v>13.433</v>
      </c>
      <c r="I51" s="86">
        <v>11.1</v>
      </c>
      <c r="J51" s="87">
        <f t="shared" si="1"/>
        <v>70.832999999999998</v>
      </c>
      <c r="K51" s="88">
        <f>SUM(J50+J51)</f>
        <v>148.66499999999999</v>
      </c>
      <c r="L51" s="150"/>
      <c r="M51" s="12"/>
      <c r="N51" s="4"/>
      <c r="O51" s="5"/>
    </row>
    <row r="52" spans="1:15" ht="12.75" customHeight="1">
      <c r="A52" s="102">
        <v>258</v>
      </c>
      <c r="B52" s="82" t="s">
        <v>131</v>
      </c>
      <c r="C52" s="139" t="s">
        <v>57</v>
      </c>
      <c r="D52" s="84">
        <v>12.167</v>
      </c>
      <c r="E52" s="84">
        <v>11.733000000000001</v>
      </c>
      <c r="F52" s="84">
        <v>11.6</v>
      </c>
      <c r="G52" s="84">
        <v>13.233000000000001</v>
      </c>
      <c r="H52" s="84">
        <v>13.1</v>
      </c>
      <c r="I52" s="84">
        <v>12.433</v>
      </c>
      <c r="J52" s="85">
        <f t="shared" si="1"/>
        <v>74.266000000000005</v>
      </c>
      <c r="K52" s="22">
        <f>SUM(J52+J53)</f>
        <v>147.965</v>
      </c>
      <c r="L52" s="150">
        <v>22</v>
      </c>
      <c r="M52" s="12"/>
      <c r="N52" s="4"/>
      <c r="O52" s="5"/>
    </row>
    <row r="53" spans="1:15" ht="18" customHeight="1">
      <c r="A53" s="102"/>
      <c r="B53" s="82" t="s">
        <v>132</v>
      </c>
      <c r="C53" s="139"/>
      <c r="D53" s="86">
        <v>12.9</v>
      </c>
      <c r="E53" s="86">
        <v>11.9</v>
      </c>
      <c r="F53" s="86">
        <v>9.6999999999999993</v>
      </c>
      <c r="G53" s="86">
        <v>13.433</v>
      </c>
      <c r="H53" s="86">
        <v>13.132999999999999</v>
      </c>
      <c r="I53" s="86">
        <v>12.632999999999999</v>
      </c>
      <c r="J53" s="87">
        <f t="shared" si="1"/>
        <v>73.698999999999998</v>
      </c>
      <c r="K53" s="88">
        <f>SUM(J52+J53)</f>
        <v>147.965</v>
      </c>
      <c r="L53" s="150"/>
      <c r="M53" s="12"/>
      <c r="N53" s="4"/>
      <c r="O53" s="5"/>
    </row>
    <row r="54" spans="1:15" ht="12.75" customHeight="1">
      <c r="A54" s="102">
        <v>206</v>
      </c>
      <c r="B54" s="82" t="s">
        <v>109</v>
      </c>
      <c r="C54" s="139" t="s">
        <v>111</v>
      </c>
      <c r="D54" s="84">
        <v>12.567</v>
      </c>
      <c r="E54" s="84">
        <v>12.433</v>
      </c>
      <c r="F54" s="84">
        <v>12.132999999999999</v>
      </c>
      <c r="G54" s="84">
        <v>13.4</v>
      </c>
      <c r="H54" s="84">
        <v>12.933</v>
      </c>
      <c r="I54" s="84">
        <v>11.5</v>
      </c>
      <c r="J54" s="85">
        <f t="shared" si="1"/>
        <v>74.965999999999994</v>
      </c>
      <c r="K54" s="22">
        <f>SUM(J54+J55)</f>
        <v>147.96499999999997</v>
      </c>
      <c r="L54" s="150">
        <v>23</v>
      </c>
      <c r="M54" s="12"/>
      <c r="N54" s="4"/>
      <c r="O54" s="5"/>
    </row>
    <row r="55" spans="1:15" ht="18" customHeight="1">
      <c r="A55" s="102"/>
      <c r="B55" s="82" t="s">
        <v>110</v>
      </c>
      <c r="C55" s="139"/>
      <c r="D55" s="86">
        <v>11.532999999999999</v>
      </c>
      <c r="E55" s="86">
        <v>12.7</v>
      </c>
      <c r="F55" s="86">
        <v>10.967000000000001</v>
      </c>
      <c r="G55" s="86">
        <v>13.233000000000001</v>
      </c>
      <c r="H55" s="86">
        <v>13.032999999999999</v>
      </c>
      <c r="I55" s="86">
        <v>11.532999999999999</v>
      </c>
      <c r="J55" s="87">
        <f t="shared" si="1"/>
        <v>72.998999999999995</v>
      </c>
      <c r="K55" s="88">
        <f>SUM(J54+J55)</f>
        <v>147.96499999999997</v>
      </c>
      <c r="L55" s="150"/>
      <c r="M55" s="12"/>
      <c r="N55" s="4"/>
      <c r="O55" s="5"/>
    </row>
    <row r="56" spans="1:15" ht="12.75" customHeight="1">
      <c r="A56" s="102">
        <v>276</v>
      </c>
      <c r="B56" s="82" t="s">
        <v>122</v>
      </c>
      <c r="C56" s="139" t="s">
        <v>20</v>
      </c>
      <c r="D56" s="84">
        <v>12.733000000000001</v>
      </c>
      <c r="E56" s="84">
        <v>9.1999999999999993</v>
      </c>
      <c r="F56" s="84">
        <v>12.5</v>
      </c>
      <c r="G56" s="84">
        <v>13.367000000000001</v>
      </c>
      <c r="H56" s="84">
        <v>12.632999999999999</v>
      </c>
      <c r="I56" s="84">
        <v>11.132999999999999</v>
      </c>
      <c r="J56" s="85">
        <f t="shared" si="1"/>
        <v>71.565999999999988</v>
      </c>
      <c r="K56" s="22">
        <f>SUM(J56+J57)</f>
        <v>145.267</v>
      </c>
      <c r="L56" s="150">
        <v>24</v>
      </c>
      <c r="M56" s="12"/>
      <c r="N56" s="4"/>
      <c r="O56" s="5"/>
    </row>
    <row r="57" spans="1:15" ht="18" customHeight="1">
      <c r="A57" s="102"/>
      <c r="B57" s="82" t="s">
        <v>123</v>
      </c>
      <c r="C57" s="139"/>
      <c r="D57" s="86">
        <v>13.067</v>
      </c>
      <c r="E57" s="86">
        <v>11.1</v>
      </c>
      <c r="F57" s="86">
        <v>12.567</v>
      </c>
      <c r="G57" s="86">
        <v>13.467000000000001</v>
      </c>
      <c r="H57" s="86">
        <v>11.833</v>
      </c>
      <c r="I57" s="86">
        <v>11.667</v>
      </c>
      <c r="J57" s="87">
        <f t="shared" si="1"/>
        <v>73.700999999999993</v>
      </c>
      <c r="K57" s="88">
        <f>SUM(J56+J57)</f>
        <v>145.267</v>
      </c>
      <c r="L57" s="150"/>
    </row>
    <row r="58" spans="1:15" ht="12.75" customHeight="1">
      <c r="A58" s="102">
        <v>230</v>
      </c>
      <c r="B58" s="82" t="s">
        <v>118</v>
      </c>
      <c r="C58" s="139" t="s">
        <v>95</v>
      </c>
      <c r="D58" s="84">
        <v>12.367000000000001</v>
      </c>
      <c r="E58" s="84">
        <v>9.9</v>
      </c>
      <c r="F58" s="84">
        <v>13.3</v>
      </c>
      <c r="G58" s="84">
        <v>12.9</v>
      </c>
      <c r="H58" s="84">
        <v>12.667</v>
      </c>
      <c r="I58" s="84">
        <v>12.132999999999999</v>
      </c>
      <c r="J58" s="85">
        <f t="shared" si="1"/>
        <v>73.26700000000001</v>
      </c>
      <c r="K58" s="22">
        <f>SUM(J58+J59)</f>
        <v>143.10000000000002</v>
      </c>
      <c r="L58" s="150">
        <v>25</v>
      </c>
    </row>
    <row r="59" spans="1:15" ht="18" customHeight="1">
      <c r="A59" s="102"/>
      <c r="B59" s="82" t="s">
        <v>119</v>
      </c>
      <c r="C59" s="139"/>
      <c r="D59" s="86">
        <v>11.333</v>
      </c>
      <c r="E59" s="86">
        <v>9</v>
      </c>
      <c r="F59" s="86">
        <v>13.333</v>
      </c>
      <c r="G59" s="86">
        <v>12.933</v>
      </c>
      <c r="H59" s="86">
        <v>11.067</v>
      </c>
      <c r="I59" s="86">
        <v>12.167</v>
      </c>
      <c r="J59" s="87">
        <f t="shared" si="1"/>
        <v>69.832999999999998</v>
      </c>
      <c r="K59" s="88">
        <f>SUM(J58+J59)</f>
        <v>143.10000000000002</v>
      </c>
      <c r="L59" s="150"/>
    </row>
    <row r="60" spans="1:15" ht="12.75" customHeight="1">
      <c r="A60" s="102">
        <v>207</v>
      </c>
      <c r="B60" s="82" t="s">
        <v>112</v>
      </c>
      <c r="C60" s="139" t="s">
        <v>111</v>
      </c>
      <c r="D60" s="84">
        <v>11.4</v>
      </c>
      <c r="E60" s="84">
        <v>11.7</v>
      </c>
      <c r="F60" s="84">
        <v>10.333</v>
      </c>
      <c r="G60" s="84">
        <v>11.632999999999999</v>
      </c>
      <c r="H60" s="84">
        <v>11.132999999999999</v>
      </c>
      <c r="I60" s="84">
        <v>11.1</v>
      </c>
      <c r="J60" s="85">
        <f t="shared" si="1"/>
        <v>67.298999999999992</v>
      </c>
      <c r="K60" s="22">
        <f>SUM(J60+J61)</f>
        <v>134.43299999999999</v>
      </c>
      <c r="L60" s="150">
        <v>26</v>
      </c>
    </row>
    <row r="61" spans="1:15" ht="18" customHeight="1">
      <c r="A61" s="102"/>
      <c r="B61" s="82" t="s">
        <v>113</v>
      </c>
      <c r="C61" s="139"/>
      <c r="D61" s="86">
        <v>11.667</v>
      </c>
      <c r="E61" s="86">
        <v>11.532999999999999</v>
      </c>
      <c r="F61" s="86">
        <v>10.4</v>
      </c>
      <c r="G61" s="86">
        <v>12.1</v>
      </c>
      <c r="H61" s="86">
        <v>11.967000000000001</v>
      </c>
      <c r="I61" s="86">
        <v>9.4670000000000005</v>
      </c>
      <c r="J61" s="87">
        <f t="shared" si="1"/>
        <v>67.134</v>
      </c>
      <c r="K61" s="88">
        <f>SUM(J60+J61)</f>
        <v>134.43299999999999</v>
      </c>
      <c r="L61" s="150"/>
    </row>
    <row r="62" spans="1:15" ht="12.75" customHeight="1">
      <c r="A62" s="102">
        <v>208</v>
      </c>
      <c r="B62" s="82" t="s">
        <v>112</v>
      </c>
      <c r="C62" s="139" t="s">
        <v>111</v>
      </c>
      <c r="D62" s="84">
        <v>11.132999999999999</v>
      </c>
      <c r="E62" s="84">
        <v>9.8670000000000009</v>
      </c>
      <c r="F62" s="84">
        <v>11.667</v>
      </c>
      <c r="G62" s="84">
        <v>11.132999999999999</v>
      </c>
      <c r="H62" s="84">
        <v>10.833</v>
      </c>
      <c r="I62" s="84">
        <v>10.067</v>
      </c>
      <c r="J62" s="85">
        <f t="shared" si="1"/>
        <v>64.699999999999989</v>
      </c>
      <c r="K62" s="22">
        <f>SUM(J62+J63)</f>
        <v>131.26599999999999</v>
      </c>
      <c r="L62" s="150">
        <v>27</v>
      </c>
    </row>
    <row r="63" spans="1:15" ht="18" customHeight="1">
      <c r="A63" s="102"/>
      <c r="B63" s="82" t="s">
        <v>21</v>
      </c>
      <c r="C63" s="139"/>
      <c r="D63" s="86">
        <v>11.632999999999999</v>
      </c>
      <c r="E63" s="86">
        <v>10.833</v>
      </c>
      <c r="F63" s="86">
        <v>10.8</v>
      </c>
      <c r="G63" s="86">
        <v>12.132999999999999</v>
      </c>
      <c r="H63" s="86">
        <v>10.766999999999999</v>
      </c>
      <c r="I63" s="86">
        <v>10.4</v>
      </c>
      <c r="J63" s="87">
        <f t="shared" si="1"/>
        <v>66.566000000000003</v>
      </c>
      <c r="K63" s="88">
        <f>SUM(J62+J63)</f>
        <v>131.26599999999999</v>
      </c>
      <c r="L63" s="150"/>
    </row>
    <row r="64" spans="1:15" ht="12.75" customHeight="1">
      <c r="A64" s="102">
        <v>243</v>
      </c>
      <c r="B64" s="82" t="s">
        <v>166</v>
      </c>
      <c r="C64" s="139" t="s">
        <v>20</v>
      </c>
      <c r="D64" s="84">
        <v>13</v>
      </c>
      <c r="E64" s="84">
        <v>10.4</v>
      </c>
      <c r="F64" s="84">
        <v>11.467000000000001</v>
      </c>
      <c r="G64" s="84">
        <v>0</v>
      </c>
      <c r="H64" s="84">
        <v>12</v>
      </c>
      <c r="I64" s="84">
        <v>9.1329999999999991</v>
      </c>
      <c r="J64" s="85">
        <f t="shared" si="1"/>
        <v>56</v>
      </c>
      <c r="K64" s="22">
        <f>SUM(J64+J65)</f>
        <v>127.5</v>
      </c>
      <c r="L64" s="150">
        <v>28</v>
      </c>
    </row>
    <row r="65" spans="1:12" ht="18" customHeight="1">
      <c r="A65" s="102"/>
      <c r="B65" s="82" t="s">
        <v>167</v>
      </c>
      <c r="C65" s="139"/>
      <c r="D65" s="86">
        <v>12.766999999999999</v>
      </c>
      <c r="E65" s="86">
        <v>9.8330000000000002</v>
      </c>
      <c r="F65" s="86">
        <v>11.5</v>
      </c>
      <c r="G65" s="86">
        <v>14</v>
      </c>
      <c r="H65" s="86">
        <v>12.167</v>
      </c>
      <c r="I65" s="86">
        <v>11.233000000000001</v>
      </c>
      <c r="J65" s="87">
        <f t="shared" si="1"/>
        <v>71.5</v>
      </c>
      <c r="K65" s="88">
        <f>SUM(J64+J65)</f>
        <v>127.5</v>
      </c>
      <c r="L65" s="150"/>
    </row>
    <row r="66" spans="1:12" ht="12.75" customHeight="1">
      <c r="A66" s="102">
        <v>264</v>
      </c>
      <c r="B66" s="82" t="s">
        <v>142</v>
      </c>
      <c r="C66" s="139" t="s">
        <v>76</v>
      </c>
      <c r="D66" s="84">
        <v>12</v>
      </c>
      <c r="E66" s="84">
        <v>8.1999999999999993</v>
      </c>
      <c r="F66" s="84">
        <v>11.2</v>
      </c>
      <c r="G66" s="84">
        <v>12.766999999999999</v>
      </c>
      <c r="H66" s="84">
        <v>10.167</v>
      </c>
      <c r="I66" s="84">
        <v>9.2669999999999995</v>
      </c>
      <c r="J66" s="85">
        <f t="shared" si="1"/>
        <v>63.600999999999999</v>
      </c>
      <c r="K66" s="22">
        <f>SUM(J66+J67)</f>
        <v>127.035</v>
      </c>
      <c r="L66" s="150">
        <v>29</v>
      </c>
    </row>
    <row r="67" spans="1:12" ht="18" customHeight="1">
      <c r="A67" s="102"/>
      <c r="B67" s="82" t="s">
        <v>143</v>
      </c>
      <c r="C67" s="139"/>
      <c r="D67" s="86">
        <v>11.2</v>
      </c>
      <c r="E67" s="86">
        <v>8.1669999999999998</v>
      </c>
      <c r="F67" s="86">
        <v>11.667</v>
      </c>
      <c r="G67" s="86">
        <v>12.8</v>
      </c>
      <c r="H67" s="86">
        <v>9.1669999999999998</v>
      </c>
      <c r="I67" s="86">
        <v>10.433</v>
      </c>
      <c r="J67" s="87">
        <f t="shared" si="1"/>
        <v>63.434000000000005</v>
      </c>
      <c r="K67" s="88">
        <f>SUM(J66+J67)</f>
        <v>127.035</v>
      </c>
      <c r="L67" s="150"/>
    </row>
    <row r="68" spans="1:12" ht="12.75" customHeight="1">
      <c r="A68" s="102">
        <v>231</v>
      </c>
      <c r="B68" s="82" t="s">
        <v>116</v>
      </c>
      <c r="C68" s="139" t="s">
        <v>95</v>
      </c>
      <c r="D68" s="84">
        <v>12.667</v>
      </c>
      <c r="E68" s="84">
        <v>12.867000000000001</v>
      </c>
      <c r="F68" s="84">
        <v>10.1</v>
      </c>
      <c r="G68" s="84">
        <v>0</v>
      </c>
      <c r="H68" s="84">
        <v>10.433</v>
      </c>
      <c r="I68" s="84">
        <v>11.833</v>
      </c>
      <c r="J68" s="85">
        <f t="shared" si="1"/>
        <v>57.9</v>
      </c>
      <c r="K68" s="22">
        <f>SUM(J68+J69)</f>
        <v>126.80000000000001</v>
      </c>
      <c r="L68" s="150">
        <v>30</v>
      </c>
    </row>
    <row r="69" spans="1:12" ht="18" customHeight="1">
      <c r="A69" s="102"/>
      <c r="B69" s="82" t="s">
        <v>117</v>
      </c>
      <c r="C69" s="139"/>
      <c r="D69" s="86">
        <v>13</v>
      </c>
      <c r="E69" s="86">
        <v>12.132999999999999</v>
      </c>
      <c r="F69" s="86">
        <v>8.7669999999999995</v>
      </c>
      <c r="G69" s="86">
        <v>11.032999999999999</v>
      </c>
      <c r="H69" s="86">
        <v>12.1</v>
      </c>
      <c r="I69" s="86">
        <v>11.867000000000001</v>
      </c>
      <c r="J69" s="87">
        <f t="shared" si="1"/>
        <v>68.900000000000006</v>
      </c>
      <c r="K69" s="88">
        <f>SUM(J68+J69)</f>
        <v>126.80000000000001</v>
      </c>
      <c r="L69" s="150"/>
    </row>
    <row r="70" spans="1:12" ht="12.75" customHeight="1">
      <c r="A70" s="102">
        <v>272</v>
      </c>
      <c r="B70" s="82" t="s">
        <v>104</v>
      </c>
      <c r="C70" s="139" t="s">
        <v>45</v>
      </c>
      <c r="D70" s="84">
        <v>11.032999999999999</v>
      </c>
      <c r="E70" s="84">
        <v>3.867</v>
      </c>
      <c r="F70" s="84">
        <v>10.067</v>
      </c>
      <c r="G70" s="84">
        <v>12.7</v>
      </c>
      <c r="H70" s="84">
        <v>9.3000000000000007</v>
      </c>
      <c r="I70" s="84">
        <v>9.9329999999999998</v>
      </c>
      <c r="J70" s="85">
        <f t="shared" si="1"/>
        <v>56.9</v>
      </c>
      <c r="K70" s="22">
        <f>SUM(J70+J71)</f>
        <v>116.43299999999999</v>
      </c>
      <c r="L70" s="150">
        <v>31</v>
      </c>
    </row>
    <row r="71" spans="1:12" ht="18" customHeight="1">
      <c r="A71" s="102"/>
      <c r="B71" s="82" t="s">
        <v>21</v>
      </c>
      <c r="C71" s="139"/>
      <c r="D71" s="86">
        <v>11.733000000000001</v>
      </c>
      <c r="E71" s="86">
        <v>5.1669999999999998</v>
      </c>
      <c r="F71" s="86">
        <v>10.333</v>
      </c>
      <c r="G71" s="86">
        <v>12.933</v>
      </c>
      <c r="H71" s="86">
        <v>9.6669999999999998</v>
      </c>
      <c r="I71" s="86">
        <v>9.6999999999999993</v>
      </c>
      <c r="J71" s="87">
        <f t="shared" si="1"/>
        <v>59.533000000000001</v>
      </c>
      <c r="K71" s="88">
        <f>SUM(J70+J71)</f>
        <v>116.43299999999999</v>
      </c>
      <c r="L71" s="150"/>
    </row>
    <row r="72" spans="1:12" ht="12.75" customHeight="1">
      <c r="A72" s="102">
        <v>234</v>
      </c>
      <c r="B72" s="82" t="s">
        <v>105</v>
      </c>
      <c r="C72" s="139" t="s">
        <v>107</v>
      </c>
      <c r="D72" s="84">
        <v>12.7</v>
      </c>
      <c r="E72" s="84">
        <v>5.3330000000000002</v>
      </c>
      <c r="F72" s="84">
        <v>9.9329999999999998</v>
      </c>
      <c r="G72" s="84">
        <v>11.2</v>
      </c>
      <c r="H72" s="84">
        <v>11.532999999999999</v>
      </c>
      <c r="I72" s="84">
        <v>1.9670000000000001</v>
      </c>
      <c r="J72" s="85">
        <f t="shared" si="1"/>
        <v>52.665999999999997</v>
      </c>
      <c r="K72" s="22">
        <f>SUM(J72+J73)</f>
        <v>107.167</v>
      </c>
      <c r="L72" s="150">
        <v>32</v>
      </c>
    </row>
    <row r="73" spans="1:12" ht="18" customHeight="1">
      <c r="A73" s="102"/>
      <c r="B73" s="82" t="s">
        <v>106</v>
      </c>
      <c r="C73" s="139"/>
      <c r="D73" s="86">
        <v>13</v>
      </c>
      <c r="E73" s="86">
        <v>9.2669999999999995</v>
      </c>
      <c r="F73" s="86">
        <v>8.8670000000000009</v>
      </c>
      <c r="G73" s="86">
        <v>12.2</v>
      </c>
      <c r="H73" s="86">
        <v>11.167</v>
      </c>
      <c r="I73" s="86">
        <v>0</v>
      </c>
      <c r="J73" s="87">
        <f t="shared" si="1"/>
        <v>54.501000000000005</v>
      </c>
      <c r="K73" s="88">
        <f>SUM(J72+J73)</f>
        <v>107.167</v>
      </c>
      <c r="L73" s="150"/>
    </row>
    <row r="74" spans="1:12" ht="12.75" customHeight="1">
      <c r="A74" s="102">
        <v>247</v>
      </c>
      <c r="B74" s="82" t="s">
        <v>164</v>
      </c>
      <c r="C74" s="139" t="s">
        <v>165</v>
      </c>
      <c r="D74" s="84">
        <v>12.933</v>
      </c>
      <c r="E74" s="84">
        <v>0</v>
      </c>
      <c r="F74" s="84">
        <v>0</v>
      </c>
      <c r="G74" s="84">
        <v>12.132999999999999</v>
      </c>
      <c r="H74" s="84">
        <v>0</v>
      </c>
      <c r="I74" s="84">
        <v>12.132999999999999</v>
      </c>
      <c r="J74" s="85">
        <f t="shared" ref="J74:J79" si="2">SUM(D74+E74+F74+G74+H74+I74)</f>
        <v>37.198999999999998</v>
      </c>
      <c r="K74" s="22">
        <f>SUM(J74+J75)</f>
        <v>97.231999999999999</v>
      </c>
      <c r="L74" s="150">
        <v>33</v>
      </c>
    </row>
    <row r="75" spans="1:12" ht="18" customHeight="1">
      <c r="A75" s="102"/>
      <c r="B75" s="82" t="s">
        <v>128</v>
      </c>
      <c r="C75" s="139"/>
      <c r="D75" s="86">
        <v>12.9</v>
      </c>
      <c r="E75" s="86">
        <v>0</v>
      </c>
      <c r="F75" s="86">
        <v>11.5</v>
      </c>
      <c r="G75" s="86">
        <v>12.833</v>
      </c>
      <c r="H75" s="86">
        <v>11.467000000000001</v>
      </c>
      <c r="I75" s="86">
        <v>11.333</v>
      </c>
      <c r="J75" s="87">
        <f t="shared" si="2"/>
        <v>60.032999999999994</v>
      </c>
      <c r="K75" s="88">
        <f>SUM(J74+J75)</f>
        <v>97.231999999999999</v>
      </c>
      <c r="L75" s="150"/>
    </row>
    <row r="76" spans="1:12" ht="12.75" customHeight="1">
      <c r="A76" s="102">
        <v>236</v>
      </c>
      <c r="B76" s="82" t="s">
        <v>108</v>
      </c>
      <c r="C76" s="139" t="s">
        <v>107</v>
      </c>
      <c r="D76" s="84">
        <v>12.967000000000001</v>
      </c>
      <c r="E76" s="84">
        <v>0</v>
      </c>
      <c r="F76" s="84">
        <v>11.132999999999999</v>
      </c>
      <c r="G76" s="84">
        <v>13.2</v>
      </c>
      <c r="H76" s="84">
        <v>0</v>
      </c>
      <c r="I76" s="84">
        <v>11.833</v>
      </c>
      <c r="J76" s="85">
        <f t="shared" si="2"/>
        <v>49.132999999999996</v>
      </c>
      <c r="K76" s="22">
        <f>SUM(J76+J77)</f>
        <v>94.866</v>
      </c>
      <c r="L76" s="150">
        <v>34</v>
      </c>
    </row>
    <row r="77" spans="1:12" ht="18" customHeight="1">
      <c r="A77" s="102"/>
      <c r="B77" s="82" t="s">
        <v>21</v>
      </c>
      <c r="C77" s="139"/>
      <c r="D77" s="86">
        <v>12.833</v>
      </c>
      <c r="E77" s="86">
        <v>0</v>
      </c>
      <c r="F77" s="86">
        <v>11.5</v>
      </c>
      <c r="G77" s="86">
        <v>13.2</v>
      </c>
      <c r="H77" s="86">
        <v>0</v>
      </c>
      <c r="I77" s="86">
        <v>8.1999999999999993</v>
      </c>
      <c r="J77" s="87">
        <f t="shared" si="2"/>
        <v>45.733000000000004</v>
      </c>
      <c r="K77" s="88">
        <f>SUM(J76+J77)</f>
        <v>94.866</v>
      </c>
      <c r="L77" s="150"/>
    </row>
    <row r="78" spans="1:12" ht="12.75" customHeight="1">
      <c r="A78" s="102">
        <v>229</v>
      </c>
      <c r="B78" s="82" t="s">
        <v>120</v>
      </c>
      <c r="C78" s="139" t="s">
        <v>95</v>
      </c>
      <c r="D78" s="84">
        <v>0</v>
      </c>
      <c r="E78" s="84">
        <v>0</v>
      </c>
      <c r="F78" s="84">
        <v>0</v>
      </c>
      <c r="G78" s="84">
        <v>0</v>
      </c>
      <c r="H78" s="84">
        <v>0</v>
      </c>
      <c r="I78" s="84">
        <v>0</v>
      </c>
      <c r="J78" s="85">
        <f t="shared" si="2"/>
        <v>0</v>
      </c>
      <c r="K78" s="22">
        <f>SUM(J78+J79)</f>
        <v>0</v>
      </c>
      <c r="L78" s="150">
        <v>35</v>
      </c>
    </row>
    <row r="79" spans="1:12" ht="12.75" customHeight="1">
      <c r="A79" s="102"/>
      <c r="B79" s="82" t="s">
        <v>121</v>
      </c>
      <c r="C79" s="139"/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7">
        <f t="shared" si="2"/>
        <v>0</v>
      </c>
      <c r="K79" s="88">
        <f>SUM(J78+J79)</f>
        <v>0</v>
      </c>
      <c r="L79" s="150"/>
    </row>
    <row r="80" spans="1:12" ht="12.75" customHeight="1">
      <c r="A80" s="137"/>
      <c r="B80" s="134"/>
      <c r="C80" s="138"/>
      <c r="D80" s="2"/>
      <c r="E80" s="2"/>
      <c r="F80" s="2"/>
      <c r="G80" s="2"/>
      <c r="H80" s="2"/>
      <c r="I80" s="2"/>
      <c r="J80" s="109"/>
      <c r="K80" s="110"/>
      <c r="L80" s="126"/>
    </row>
    <row r="81" spans="1:12">
      <c r="A81" s="89"/>
      <c r="B81" s="82"/>
      <c r="C81" s="83"/>
      <c r="D81" s="84"/>
      <c r="E81" s="84"/>
      <c r="F81" s="84"/>
      <c r="G81" s="84"/>
      <c r="H81" s="84"/>
      <c r="I81" s="84"/>
      <c r="J81" s="85"/>
      <c r="K81" s="22"/>
      <c r="L81" s="161"/>
    </row>
    <row r="82" spans="1:12" ht="23.25" customHeight="1">
      <c r="A82" s="89"/>
      <c r="B82" s="90"/>
      <c r="C82" s="91"/>
      <c r="D82" s="86"/>
      <c r="E82" s="86"/>
      <c r="F82" s="86"/>
      <c r="G82" s="86"/>
      <c r="H82" s="86"/>
      <c r="I82" s="86"/>
      <c r="J82" s="87"/>
      <c r="K82" s="88"/>
      <c r="L82" s="162"/>
    </row>
    <row r="83" spans="1:12">
      <c r="A83" s="57"/>
      <c r="B83" s="20"/>
      <c r="C83" s="21"/>
      <c r="D83" s="58"/>
      <c r="E83" s="58"/>
      <c r="F83" s="58"/>
      <c r="G83" s="58"/>
      <c r="H83" s="58"/>
      <c r="I83" s="58"/>
      <c r="J83" s="59"/>
      <c r="K83" s="60"/>
      <c r="L83" s="56"/>
    </row>
    <row r="84" spans="1:12">
      <c r="A84" s="57"/>
    </row>
    <row r="85" spans="1:12" ht="15.5">
      <c r="B85" s="14" t="s">
        <v>5</v>
      </c>
      <c r="C85" s="15"/>
      <c r="D85" s="15"/>
      <c r="E85" s="15"/>
      <c r="F85" s="15"/>
      <c r="H85" s="15"/>
      <c r="I85" s="128" t="s">
        <v>89</v>
      </c>
      <c r="J85" s="128"/>
      <c r="K85" s="128"/>
    </row>
    <row r="86" spans="1:12" ht="15.5">
      <c r="B86" s="14" t="s">
        <v>22</v>
      </c>
      <c r="C86" s="15"/>
      <c r="D86" s="15"/>
      <c r="E86" s="15"/>
      <c r="F86" s="15"/>
      <c r="H86" s="15"/>
      <c r="I86" s="15" t="s">
        <v>90</v>
      </c>
      <c r="J86" s="15"/>
      <c r="K86" s="15"/>
    </row>
    <row r="87" spans="1:12">
      <c r="B87" s="16"/>
      <c r="C87" s="15"/>
      <c r="D87" s="15"/>
      <c r="E87" s="15"/>
      <c r="F87" s="15"/>
      <c r="H87" s="15"/>
    </row>
    <row r="88" spans="1:12" ht="15.5">
      <c r="B88" s="14" t="s">
        <v>6</v>
      </c>
      <c r="C88" s="15"/>
      <c r="D88" s="15"/>
      <c r="E88" s="15"/>
      <c r="F88" s="15"/>
      <c r="I88" s="128" t="s">
        <v>202</v>
      </c>
      <c r="J88" s="128"/>
      <c r="K88" s="128"/>
    </row>
    <row r="89" spans="1:12" ht="15.5">
      <c r="B89" s="14" t="s">
        <v>201</v>
      </c>
      <c r="C89" s="15"/>
      <c r="D89" s="15"/>
      <c r="E89" s="15"/>
      <c r="F89" s="15"/>
      <c r="I89" t="s">
        <v>203</v>
      </c>
      <c r="K89" s="128"/>
    </row>
    <row r="109" spans="2:12" ht="5.25" customHeight="1"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</row>
    <row r="110" spans="2:12" ht="13.5" customHeight="1">
      <c r="B110" s="153" t="s">
        <v>0</v>
      </c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</row>
    <row r="111" spans="2:12" ht="6.75" customHeight="1"/>
    <row r="112" spans="2:12" ht="12.75" customHeight="1">
      <c r="B112" s="154" t="s">
        <v>24</v>
      </c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</row>
    <row r="113" spans="1:12" ht="12.75" customHeight="1">
      <c r="A113" s="156" t="s">
        <v>25</v>
      </c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</row>
    <row r="114" spans="1:12" ht="8.25" customHeight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>
      <c r="B115" s="1"/>
      <c r="C115" s="10"/>
      <c r="D115" s="155" t="s">
        <v>8</v>
      </c>
      <c r="E115" s="155"/>
      <c r="F115" s="155"/>
      <c r="G115" s="155"/>
      <c r="H115" s="155"/>
      <c r="I115" s="155"/>
      <c r="J115" s="155"/>
      <c r="K115" s="155"/>
      <c r="L115" s="155"/>
    </row>
    <row r="116" spans="1:12" ht="12" customHeight="1">
      <c r="B116" s="17" t="s">
        <v>19</v>
      </c>
      <c r="C116" s="10"/>
      <c r="D116" s="10"/>
      <c r="E116" s="10"/>
      <c r="F116" s="10"/>
      <c r="G116" s="10"/>
      <c r="H116" s="10"/>
      <c r="I116" s="10"/>
      <c r="J116" t="s">
        <v>26</v>
      </c>
      <c r="L116" s="10"/>
    </row>
    <row r="117" spans="1:12" ht="13.5" customHeight="1">
      <c r="A117" s="103" t="s">
        <v>9</v>
      </c>
      <c r="B117" s="151" t="s">
        <v>10</v>
      </c>
      <c r="C117" s="159" t="s">
        <v>92</v>
      </c>
      <c r="D117" s="6"/>
      <c r="E117" s="6"/>
      <c r="F117" s="6"/>
      <c r="G117" s="6"/>
      <c r="H117" s="6"/>
      <c r="I117" s="6"/>
      <c r="J117" s="79" t="s">
        <v>13</v>
      </c>
      <c r="K117" s="99" t="s">
        <v>11</v>
      </c>
      <c r="L117" s="157" t="s">
        <v>2</v>
      </c>
    </row>
    <row r="118" spans="1:12" ht="13.5" customHeight="1">
      <c r="A118" s="104" t="s">
        <v>27</v>
      </c>
      <c r="B118" s="152"/>
      <c r="C118" s="160"/>
      <c r="D118" s="8"/>
      <c r="E118" s="8"/>
      <c r="F118" s="8"/>
      <c r="G118" s="8"/>
      <c r="H118" s="8"/>
      <c r="I118" s="8"/>
      <c r="J118" s="80" t="s">
        <v>14</v>
      </c>
      <c r="K118" s="81" t="s">
        <v>12</v>
      </c>
      <c r="L118" s="158"/>
    </row>
    <row r="119" spans="1:12" ht="13.5" customHeight="1">
      <c r="A119" s="149">
        <v>242</v>
      </c>
      <c r="B119" s="144" t="s">
        <v>186</v>
      </c>
      <c r="C119" s="145" t="s">
        <v>20</v>
      </c>
      <c r="D119" s="146">
        <v>9.5</v>
      </c>
      <c r="E119" s="146">
        <v>8.5</v>
      </c>
      <c r="F119" s="146">
        <v>9.1669999999999998</v>
      </c>
      <c r="G119" s="146">
        <v>8.7829999999999995</v>
      </c>
      <c r="H119" s="146">
        <v>8.9329999999999998</v>
      </c>
      <c r="I119" s="146">
        <v>8.9329999999999998</v>
      </c>
      <c r="J119" s="147">
        <f t="shared" ref="J119:J150" si="3">SUM(D119+E119+F119+G119+H119+I119)</f>
        <v>53.816000000000003</v>
      </c>
      <c r="K119" s="148">
        <f>SUM(J119+J120)</f>
        <v>135.482</v>
      </c>
      <c r="L119" s="163">
        <v>1</v>
      </c>
    </row>
    <row r="120" spans="1:12" ht="18" customHeight="1">
      <c r="A120" s="141"/>
      <c r="B120" s="82" t="s">
        <v>177</v>
      </c>
      <c r="C120" s="139"/>
      <c r="D120" s="86">
        <v>14.4</v>
      </c>
      <c r="E120" s="86">
        <v>11.933</v>
      </c>
      <c r="F120" s="86">
        <v>13.833</v>
      </c>
      <c r="G120" s="86">
        <v>14.367000000000001</v>
      </c>
      <c r="H120" s="86">
        <v>13.8</v>
      </c>
      <c r="I120" s="86">
        <v>13.333</v>
      </c>
      <c r="J120" s="87">
        <f t="shared" si="3"/>
        <v>81.665999999999997</v>
      </c>
      <c r="K120" s="88">
        <f>SUM(J119+J120)</f>
        <v>135.482</v>
      </c>
      <c r="L120" s="150"/>
    </row>
    <row r="121" spans="1:12" ht="12.75" customHeight="1">
      <c r="A121" s="141">
        <v>262</v>
      </c>
      <c r="B121" s="82" t="s">
        <v>183</v>
      </c>
      <c r="C121" s="139" t="s">
        <v>57</v>
      </c>
      <c r="D121" s="84">
        <v>9.2330000000000005</v>
      </c>
      <c r="E121" s="84">
        <v>6.0670000000000002</v>
      </c>
      <c r="F121" s="84">
        <v>9.5</v>
      </c>
      <c r="G121" s="84">
        <v>8.4830000000000005</v>
      </c>
      <c r="H121" s="84">
        <v>8.9670000000000005</v>
      </c>
      <c r="I121" s="84">
        <v>9.2330000000000005</v>
      </c>
      <c r="J121" s="85">
        <f t="shared" si="3"/>
        <v>51.483000000000004</v>
      </c>
      <c r="K121" s="22">
        <f>SUM(J121+J122)</f>
        <v>132.416</v>
      </c>
      <c r="L121" s="150">
        <v>2</v>
      </c>
    </row>
    <row r="122" spans="1:12" ht="18" customHeight="1">
      <c r="A122" s="141"/>
      <c r="B122" s="82" t="s">
        <v>106</v>
      </c>
      <c r="C122" s="139"/>
      <c r="D122" s="86">
        <v>13.9</v>
      </c>
      <c r="E122" s="86">
        <v>12.632999999999999</v>
      </c>
      <c r="F122" s="86">
        <v>14</v>
      </c>
      <c r="G122" s="86">
        <v>13.4</v>
      </c>
      <c r="H122" s="86">
        <v>13.567</v>
      </c>
      <c r="I122" s="86">
        <v>13.433</v>
      </c>
      <c r="J122" s="87">
        <f t="shared" si="3"/>
        <v>80.932999999999993</v>
      </c>
      <c r="K122" s="88">
        <f>SUM(J121+J122)</f>
        <v>132.416</v>
      </c>
      <c r="L122" s="150"/>
    </row>
    <row r="123" spans="1:12" s="57" customFormat="1" ht="12.75" customHeight="1">
      <c r="A123" s="141">
        <v>213</v>
      </c>
      <c r="B123" s="82" t="s">
        <v>188</v>
      </c>
      <c r="C123" s="139" t="s">
        <v>69</v>
      </c>
      <c r="D123" s="84">
        <v>9.2669999999999995</v>
      </c>
      <c r="E123" s="84">
        <v>8.4670000000000005</v>
      </c>
      <c r="F123" s="84">
        <v>9.35</v>
      </c>
      <c r="G123" s="84">
        <v>9.2159999999999993</v>
      </c>
      <c r="H123" s="84">
        <v>8.3000000000000007</v>
      </c>
      <c r="I123" s="84">
        <v>8.9329999999999998</v>
      </c>
      <c r="J123" s="85">
        <f t="shared" si="3"/>
        <v>53.533000000000008</v>
      </c>
      <c r="K123" s="22">
        <f>SUM(J123+J124)</f>
        <v>131.399</v>
      </c>
      <c r="L123" s="150">
        <v>3</v>
      </c>
    </row>
    <row r="124" spans="1:12" ht="18" customHeight="1">
      <c r="A124" s="141"/>
      <c r="B124" s="82" t="s">
        <v>189</v>
      </c>
      <c r="C124" s="139"/>
      <c r="D124" s="86">
        <v>14.2</v>
      </c>
      <c r="E124" s="86">
        <v>11.632999999999999</v>
      </c>
      <c r="F124" s="86">
        <v>13.632999999999999</v>
      </c>
      <c r="G124" s="86">
        <v>14</v>
      </c>
      <c r="H124" s="86">
        <v>11.167</v>
      </c>
      <c r="I124" s="86">
        <v>13.233000000000001</v>
      </c>
      <c r="J124" s="87">
        <f t="shared" si="3"/>
        <v>77.866</v>
      </c>
      <c r="K124" s="88">
        <f>SUM(J123+J124)</f>
        <v>131.399</v>
      </c>
      <c r="L124" s="150"/>
    </row>
    <row r="125" spans="1:12" ht="12.75" customHeight="1">
      <c r="A125" s="141">
        <v>241</v>
      </c>
      <c r="B125" s="82" t="s">
        <v>185</v>
      </c>
      <c r="C125" s="139" t="s">
        <v>20</v>
      </c>
      <c r="D125" s="84">
        <v>8.3000000000000007</v>
      </c>
      <c r="E125" s="84">
        <v>8.4</v>
      </c>
      <c r="F125" s="84">
        <v>8.7330000000000005</v>
      </c>
      <c r="G125" s="84">
        <v>9.0329999999999995</v>
      </c>
      <c r="H125" s="84">
        <v>9.1669999999999998</v>
      </c>
      <c r="I125" s="84">
        <v>7.7329999999999997</v>
      </c>
      <c r="J125" s="85">
        <f t="shared" si="3"/>
        <v>51.366</v>
      </c>
      <c r="K125" s="22">
        <f>SUM(J125+J126)</f>
        <v>131.29900000000001</v>
      </c>
      <c r="L125" s="150">
        <v>4</v>
      </c>
    </row>
    <row r="126" spans="1:12" ht="18" customHeight="1">
      <c r="A126" s="141"/>
      <c r="B126" s="82" t="s">
        <v>130</v>
      </c>
      <c r="C126" s="139"/>
      <c r="D126" s="86">
        <v>13.3</v>
      </c>
      <c r="E126" s="86">
        <v>10.8</v>
      </c>
      <c r="F126" s="86">
        <v>13</v>
      </c>
      <c r="G126" s="86">
        <v>15.132999999999999</v>
      </c>
      <c r="H126" s="86">
        <v>14.367000000000001</v>
      </c>
      <c r="I126" s="86">
        <v>13.333</v>
      </c>
      <c r="J126" s="87">
        <f t="shared" si="3"/>
        <v>79.933000000000007</v>
      </c>
      <c r="K126" s="88">
        <f>SUM(J125+J126)</f>
        <v>131.29900000000001</v>
      </c>
      <c r="L126" s="150"/>
    </row>
    <row r="127" spans="1:12" ht="12.75" customHeight="1">
      <c r="A127" s="141">
        <v>265</v>
      </c>
      <c r="B127" s="82" t="s">
        <v>192</v>
      </c>
      <c r="C127" s="139" t="s">
        <v>76</v>
      </c>
      <c r="D127" s="84">
        <v>9.1999999999999993</v>
      </c>
      <c r="E127" s="84">
        <v>5.5330000000000004</v>
      </c>
      <c r="F127" s="84">
        <v>8.7330000000000005</v>
      </c>
      <c r="G127" s="84">
        <v>9.1</v>
      </c>
      <c r="H127" s="84">
        <v>8.6669999999999998</v>
      </c>
      <c r="I127" s="84">
        <v>8.8330000000000002</v>
      </c>
      <c r="J127" s="85">
        <f t="shared" si="3"/>
        <v>50.066000000000003</v>
      </c>
      <c r="K127" s="22">
        <f>SUM(J127+J128)</f>
        <v>131</v>
      </c>
      <c r="L127" s="150">
        <v>5</v>
      </c>
    </row>
    <row r="128" spans="1:12" ht="18" customHeight="1">
      <c r="A128" s="141"/>
      <c r="B128" s="82" t="s">
        <v>136</v>
      </c>
      <c r="C128" s="139"/>
      <c r="D128" s="86">
        <v>14.233000000000001</v>
      </c>
      <c r="E128" s="86">
        <v>12.867000000000001</v>
      </c>
      <c r="F128" s="86">
        <v>13.4</v>
      </c>
      <c r="G128" s="86">
        <v>15.067</v>
      </c>
      <c r="H128" s="86">
        <v>12.1</v>
      </c>
      <c r="I128" s="86">
        <v>13.266999999999999</v>
      </c>
      <c r="J128" s="87">
        <f t="shared" si="3"/>
        <v>80.933999999999997</v>
      </c>
      <c r="K128" s="88">
        <f>SUM(J127+J128)</f>
        <v>131</v>
      </c>
      <c r="L128" s="150"/>
    </row>
    <row r="129" spans="1:12" ht="12.75" customHeight="1">
      <c r="A129" s="141">
        <v>221</v>
      </c>
      <c r="B129" s="82" t="s">
        <v>178</v>
      </c>
      <c r="C129" s="139" t="s">
        <v>50</v>
      </c>
      <c r="D129" s="84">
        <v>8.1669999999999998</v>
      </c>
      <c r="E129" s="84">
        <v>6.0670000000000002</v>
      </c>
      <c r="F129" s="84">
        <v>8.9670000000000005</v>
      </c>
      <c r="G129" s="84">
        <v>8.9819999999999993</v>
      </c>
      <c r="H129" s="84">
        <v>8.6</v>
      </c>
      <c r="I129" s="84">
        <v>6.9329999999999998</v>
      </c>
      <c r="J129" s="85">
        <f t="shared" si="3"/>
        <v>47.716000000000001</v>
      </c>
      <c r="K129" s="22">
        <f>SUM(J129+J130)</f>
        <v>128.94900000000001</v>
      </c>
      <c r="L129" s="150">
        <v>6</v>
      </c>
    </row>
    <row r="130" spans="1:12" ht="18" customHeight="1">
      <c r="A130" s="141"/>
      <c r="B130" s="82" t="s">
        <v>179</v>
      </c>
      <c r="C130" s="139"/>
      <c r="D130" s="86">
        <v>14.132999999999999</v>
      </c>
      <c r="E130" s="86">
        <v>12.467000000000001</v>
      </c>
      <c r="F130" s="86">
        <v>13.532999999999999</v>
      </c>
      <c r="G130" s="86">
        <v>15</v>
      </c>
      <c r="H130" s="86">
        <v>13.467000000000001</v>
      </c>
      <c r="I130" s="86">
        <v>12.632999999999999</v>
      </c>
      <c r="J130" s="87">
        <f t="shared" si="3"/>
        <v>81.233000000000004</v>
      </c>
      <c r="K130" s="88">
        <f>SUM(J129+J130)</f>
        <v>128.94900000000001</v>
      </c>
      <c r="L130" s="150"/>
    </row>
    <row r="131" spans="1:12" ht="12.75" customHeight="1">
      <c r="A131" s="141">
        <v>220</v>
      </c>
      <c r="B131" s="82" t="s">
        <v>176</v>
      </c>
      <c r="C131" s="139" t="s">
        <v>50</v>
      </c>
      <c r="D131" s="84">
        <v>8.4670000000000005</v>
      </c>
      <c r="E131" s="84">
        <v>8.5</v>
      </c>
      <c r="F131" s="84">
        <v>8.3000000000000007</v>
      </c>
      <c r="G131" s="84">
        <v>7.883</v>
      </c>
      <c r="H131" s="84">
        <v>7.6669999999999998</v>
      </c>
      <c r="I131" s="84">
        <v>7.5</v>
      </c>
      <c r="J131" s="85">
        <f t="shared" si="3"/>
        <v>48.317</v>
      </c>
      <c r="K131" s="22">
        <f>SUM(J131+J132)</f>
        <v>126.685</v>
      </c>
      <c r="L131" s="150">
        <v>7</v>
      </c>
    </row>
    <row r="132" spans="1:12" ht="18" customHeight="1">
      <c r="A132" s="141"/>
      <c r="B132" s="82" t="s">
        <v>177</v>
      </c>
      <c r="C132" s="139"/>
      <c r="D132" s="86">
        <v>13.8</v>
      </c>
      <c r="E132" s="86">
        <v>13.3</v>
      </c>
      <c r="F132" s="86">
        <v>13.667</v>
      </c>
      <c r="G132" s="86">
        <v>11.266999999999999</v>
      </c>
      <c r="H132" s="86">
        <v>12.867000000000001</v>
      </c>
      <c r="I132" s="86">
        <v>13.467000000000001</v>
      </c>
      <c r="J132" s="87">
        <f t="shared" si="3"/>
        <v>78.368000000000009</v>
      </c>
      <c r="K132" s="88">
        <f>SUM(J131+J132)</f>
        <v>126.685</v>
      </c>
      <c r="L132" s="150"/>
    </row>
    <row r="133" spans="1:12" ht="12.75" customHeight="1">
      <c r="A133" s="141">
        <v>240</v>
      </c>
      <c r="B133" s="82" t="s">
        <v>184</v>
      </c>
      <c r="C133" s="139" t="s">
        <v>20</v>
      </c>
      <c r="D133" s="84">
        <v>7.633</v>
      </c>
      <c r="E133" s="84">
        <v>8.1329999999999991</v>
      </c>
      <c r="F133" s="84">
        <v>9.1</v>
      </c>
      <c r="G133" s="84">
        <v>8.15</v>
      </c>
      <c r="H133" s="84">
        <v>7.6669999999999998</v>
      </c>
      <c r="I133" s="84">
        <v>8.9329999999999998</v>
      </c>
      <c r="J133" s="85">
        <f t="shared" si="3"/>
        <v>49.616</v>
      </c>
      <c r="K133" s="22">
        <f>SUM(J133+J134)</f>
        <v>126.01600000000001</v>
      </c>
      <c r="L133" s="150">
        <v>8</v>
      </c>
    </row>
    <row r="134" spans="1:12" ht="18.75" customHeight="1">
      <c r="A134" s="141"/>
      <c r="B134" s="82" t="s">
        <v>21</v>
      </c>
      <c r="C134" s="139"/>
      <c r="D134" s="86">
        <v>12.1</v>
      </c>
      <c r="E134" s="86">
        <v>12</v>
      </c>
      <c r="F134" s="86">
        <v>13.433</v>
      </c>
      <c r="G134" s="86">
        <v>13.2</v>
      </c>
      <c r="H134" s="86">
        <v>12.5</v>
      </c>
      <c r="I134" s="86">
        <v>13.167</v>
      </c>
      <c r="J134" s="87">
        <f t="shared" si="3"/>
        <v>76.400000000000006</v>
      </c>
      <c r="K134" s="88">
        <f>SUM(J133+J134)</f>
        <v>126.01600000000001</v>
      </c>
      <c r="L134" s="150"/>
    </row>
    <row r="135" spans="1:12" ht="12.75" customHeight="1">
      <c r="A135" s="141">
        <v>261</v>
      </c>
      <c r="B135" s="82" t="s">
        <v>182</v>
      </c>
      <c r="C135" s="139" t="s">
        <v>57</v>
      </c>
      <c r="D135" s="84">
        <v>9.1</v>
      </c>
      <c r="E135" s="84">
        <v>6.4669999999999996</v>
      </c>
      <c r="F135" s="84">
        <v>8.4329999999999998</v>
      </c>
      <c r="G135" s="84">
        <v>8.5670000000000002</v>
      </c>
      <c r="H135" s="84">
        <v>5.7670000000000003</v>
      </c>
      <c r="I135" s="84">
        <v>9</v>
      </c>
      <c r="J135" s="85">
        <f t="shared" si="3"/>
        <v>47.334000000000003</v>
      </c>
      <c r="K135" s="22">
        <f>SUM(J135+J136)</f>
        <v>123.86699999999999</v>
      </c>
      <c r="L135" s="150">
        <v>9</v>
      </c>
    </row>
    <row r="136" spans="1:12" ht="18" customHeight="1">
      <c r="A136" s="141"/>
      <c r="B136" s="82" t="s">
        <v>117</v>
      </c>
      <c r="C136" s="139"/>
      <c r="D136" s="86">
        <v>12.433</v>
      </c>
      <c r="E136" s="86">
        <v>13.032999999999999</v>
      </c>
      <c r="F136" s="86">
        <v>11.7</v>
      </c>
      <c r="G136" s="86">
        <v>14.132999999999999</v>
      </c>
      <c r="H136" s="86">
        <v>13.167</v>
      </c>
      <c r="I136" s="86">
        <v>12.067</v>
      </c>
      <c r="J136" s="87">
        <f t="shared" si="3"/>
        <v>76.532999999999987</v>
      </c>
      <c r="K136" s="88">
        <f>SUM(J135+J136)</f>
        <v>123.86699999999999</v>
      </c>
      <c r="L136" s="150"/>
    </row>
    <row r="137" spans="1:12" ht="12.75" customHeight="1">
      <c r="A137" s="141">
        <v>222</v>
      </c>
      <c r="B137" s="82" t="s">
        <v>180</v>
      </c>
      <c r="C137" s="139" t="s">
        <v>50</v>
      </c>
      <c r="D137" s="84">
        <v>8.3670000000000009</v>
      </c>
      <c r="E137" s="84">
        <v>5.9329999999999998</v>
      </c>
      <c r="F137" s="84">
        <v>9</v>
      </c>
      <c r="G137" s="84">
        <v>8.8829999999999991</v>
      </c>
      <c r="H137" s="84">
        <v>5.7329999999999997</v>
      </c>
      <c r="I137" s="84">
        <v>8.4329999999999998</v>
      </c>
      <c r="J137" s="85">
        <f t="shared" si="3"/>
        <v>46.348999999999997</v>
      </c>
      <c r="K137" s="22">
        <f>SUM(J137+J138)</f>
        <v>123.61599999999999</v>
      </c>
      <c r="L137" s="150">
        <v>10</v>
      </c>
    </row>
    <row r="138" spans="1:12" ht="18" customHeight="1">
      <c r="A138" s="141"/>
      <c r="B138" s="82" t="s">
        <v>181</v>
      </c>
      <c r="C138" s="139"/>
      <c r="D138" s="86">
        <v>12.5</v>
      </c>
      <c r="E138" s="86">
        <v>11.9</v>
      </c>
      <c r="F138" s="86">
        <v>13.6</v>
      </c>
      <c r="G138" s="86">
        <v>13.933</v>
      </c>
      <c r="H138" s="86">
        <v>13.067</v>
      </c>
      <c r="I138" s="86">
        <v>12.266999999999999</v>
      </c>
      <c r="J138" s="87">
        <f t="shared" si="3"/>
        <v>77.266999999999996</v>
      </c>
      <c r="K138" s="88">
        <f>SUM(J137+J138)</f>
        <v>123.61599999999999</v>
      </c>
      <c r="L138" s="150"/>
    </row>
    <row r="139" spans="1:12" ht="12.75" customHeight="1">
      <c r="A139" s="141">
        <v>252</v>
      </c>
      <c r="B139" s="82" t="s">
        <v>195</v>
      </c>
      <c r="C139" s="139" t="s">
        <v>82</v>
      </c>
      <c r="D139" s="84">
        <v>8.4670000000000005</v>
      </c>
      <c r="E139" s="84">
        <v>6.9</v>
      </c>
      <c r="F139" s="84">
        <v>7.9669999999999996</v>
      </c>
      <c r="G139" s="84">
        <v>8.516</v>
      </c>
      <c r="H139" s="84">
        <v>8.6669999999999998</v>
      </c>
      <c r="I139" s="84">
        <v>9.0670000000000002</v>
      </c>
      <c r="J139" s="85">
        <f t="shared" si="3"/>
        <v>49.584000000000003</v>
      </c>
      <c r="K139" s="22">
        <f>SUM(J139+J140)</f>
        <v>123.05000000000001</v>
      </c>
      <c r="L139" s="150">
        <v>11</v>
      </c>
    </row>
    <row r="140" spans="1:12" ht="18" customHeight="1">
      <c r="A140" s="141"/>
      <c r="B140" s="82" t="s">
        <v>115</v>
      </c>
      <c r="C140" s="139"/>
      <c r="D140" s="86">
        <v>13.132999999999999</v>
      </c>
      <c r="E140" s="86">
        <v>10.867000000000001</v>
      </c>
      <c r="F140" s="86">
        <v>12.733000000000001</v>
      </c>
      <c r="G140" s="86">
        <v>13</v>
      </c>
      <c r="H140" s="86">
        <v>12.233000000000001</v>
      </c>
      <c r="I140" s="86">
        <v>11.5</v>
      </c>
      <c r="J140" s="87">
        <f t="shared" si="3"/>
        <v>73.466000000000008</v>
      </c>
      <c r="K140" s="88">
        <f>SUM(J139+J140)</f>
        <v>123.05000000000001</v>
      </c>
      <c r="L140" s="150"/>
    </row>
    <row r="141" spans="1:12" ht="12.75" customHeight="1">
      <c r="A141" s="141">
        <v>214</v>
      </c>
      <c r="B141" s="82" t="s">
        <v>190</v>
      </c>
      <c r="C141" s="139" t="s">
        <v>69</v>
      </c>
      <c r="D141" s="84">
        <v>8.8330000000000002</v>
      </c>
      <c r="E141" s="84">
        <v>8.3670000000000009</v>
      </c>
      <c r="F141" s="84">
        <v>6.8250000000000002</v>
      </c>
      <c r="G141" s="84">
        <v>8.0329999999999995</v>
      </c>
      <c r="H141" s="84">
        <v>6.867</v>
      </c>
      <c r="I141" s="84">
        <v>8.4</v>
      </c>
      <c r="J141" s="85">
        <f t="shared" si="3"/>
        <v>47.324999999999996</v>
      </c>
      <c r="K141" s="22">
        <f>SUM(J141+J142)</f>
        <v>122.92599999999999</v>
      </c>
      <c r="L141" s="150">
        <v>12</v>
      </c>
    </row>
    <row r="142" spans="1:12" ht="18" customHeight="1">
      <c r="A142" s="141"/>
      <c r="B142" s="82" t="s">
        <v>191</v>
      </c>
      <c r="C142" s="139"/>
      <c r="D142" s="86">
        <v>13.367000000000001</v>
      </c>
      <c r="E142" s="86">
        <v>12.167</v>
      </c>
      <c r="F142" s="86">
        <v>12.5</v>
      </c>
      <c r="G142" s="86">
        <v>13</v>
      </c>
      <c r="H142" s="86">
        <v>12.2</v>
      </c>
      <c r="I142" s="86">
        <v>12.367000000000001</v>
      </c>
      <c r="J142" s="87">
        <f t="shared" si="3"/>
        <v>75.600999999999999</v>
      </c>
      <c r="K142" s="88">
        <f>SUM(J141+J142)</f>
        <v>122.92599999999999</v>
      </c>
      <c r="L142" s="150"/>
    </row>
    <row r="143" spans="1:12" ht="12.75" customHeight="1">
      <c r="A143" s="141">
        <v>273</v>
      </c>
      <c r="B143" s="82" t="s">
        <v>153</v>
      </c>
      <c r="C143" s="139" t="s">
        <v>45</v>
      </c>
      <c r="D143" s="84">
        <v>8.3330000000000002</v>
      </c>
      <c r="E143" s="84">
        <v>8.5</v>
      </c>
      <c r="F143" s="84">
        <v>7.7329999999999997</v>
      </c>
      <c r="G143" s="84">
        <v>7.7670000000000003</v>
      </c>
      <c r="H143" s="84">
        <v>8.1329999999999991</v>
      </c>
      <c r="I143" s="84">
        <v>8.8000000000000007</v>
      </c>
      <c r="J143" s="85">
        <f t="shared" si="3"/>
        <v>49.265999999999991</v>
      </c>
      <c r="K143" s="22">
        <f>SUM(J143+J144)</f>
        <v>122.86599999999999</v>
      </c>
      <c r="L143" s="150">
        <v>13</v>
      </c>
    </row>
    <row r="144" spans="1:12" ht="18" customHeight="1">
      <c r="A144" s="141"/>
      <c r="B144" s="82" t="s">
        <v>113</v>
      </c>
      <c r="C144" s="139"/>
      <c r="D144" s="86">
        <v>11.933</v>
      </c>
      <c r="E144" s="86">
        <v>12.567</v>
      </c>
      <c r="F144" s="86">
        <v>12.467000000000001</v>
      </c>
      <c r="G144" s="86">
        <v>12.933</v>
      </c>
      <c r="H144" s="86">
        <v>10.7</v>
      </c>
      <c r="I144" s="86">
        <v>13</v>
      </c>
      <c r="J144" s="87">
        <f t="shared" si="3"/>
        <v>73.599999999999994</v>
      </c>
      <c r="K144" s="88">
        <f>SUM(J143+J144)</f>
        <v>122.86599999999999</v>
      </c>
      <c r="L144" s="150"/>
    </row>
    <row r="145" spans="1:12" ht="12.75" customHeight="1">
      <c r="A145" s="141">
        <v>253</v>
      </c>
      <c r="B145" s="82" t="s">
        <v>196</v>
      </c>
      <c r="C145" s="139" t="s">
        <v>82</v>
      </c>
      <c r="D145" s="84">
        <v>9.1329999999999991</v>
      </c>
      <c r="E145" s="84">
        <v>5.5670000000000002</v>
      </c>
      <c r="F145" s="84">
        <v>7.3330000000000002</v>
      </c>
      <c r="G145" s="84">
        <v>8.8659999999999997</v>
      </c>
      <c r="H145" s="84">
        <v>6.2670000000000003</v>
      </c>
      <c r="I145" s="84">
        <v>7.9669999999999996</v>
      </c>
      <c r="J145" s="85">
        <f t="shared" si="3"/>
        <v>45.133000000000003</v>
      </c>
      <c r="K145" s="22">
        <f>SUM(J145+J146)</f>
        <v>122.167</v>
      </c>
      <c r="L145" s="150">
        <v>14</v>
      </c>
    </row>
    <row r="146" spans="1:12" ht="18" customHeight="1">
      <c r="A146" s="141"/>
      <c r="B146" s="82" t="s">
        <v>197</v>
      </c>
      <c r="C146" s="139"/>
      <c r="D146" s="86">
        <v>13.6</v>
      </c>
      <c r="E146" s="86">
        <v>11.032999999999999</v>
      </c>
      <c r="F146" s="86">
        <v>12.766999999999999</v>
      </c>
      <c r="G146" s="86">
        <v>14.167</v>
      </c>
      <c r="H146" s="86">
        <v>13.067</v>
      </c>
      <c r="I146" s="86">
        <v>12.4</v>
      </c>
      <c r="J146" s="87">
        <f t="shared" si="3"/>
        <v>77.034000000000006</v>
      </c>
      <c r="K146" s="88">
        <f>SUM(J145+J146)</f>
        <v>122.167</v>
      </c>
      <c r="L146" s="150"/>
    </row>
    <row r="147" spans="1:12" ht="12.75" customHeight="1">
      <c r="A147" s="141">
        <v>254</v>
      </c>
      <c r="B147" s="82" t="s">
        <v>198</v>
      </c>
      <c r="C147" s="139" t="s">
        <v>82</v>
      </c>
      <c r="D147" s="84">
        <v>8.5</v>
      </c>
      <c r="E147" s="84">
        <v>2.6</v>
      </c>
      <c r="F147" s="84">
        <v>8.8000000000000007</v>
      </c>
      <c r="G147" s="84">
        <v>8.6329999999999991</v>
      </c>
      <c r="H147" s="84">
        <v>8.4670000000000005</v>
      </c>
      <c r="I147" s="84">
        <v>8.4329999999999998</v>
      </c>
      <c r="J147" s="85">
        <f t="shared" si="3"/>
        <v>45.433</v>
      </c>
      <c r="K147" s="22">
        <f>SUM(J147+J148)</f>
        <v>121.434</v>
      </c>
      <c r="L147" s="150">
        <v>15</v>
      </c>
    </row>
    <row r="148" spans="1:12" ht="18" customHeight="1">
      <c r="A148" s="141"/>
      <c r="B148" s="82" t="s">
        <v>199</v>
      </c>
      <c r="C148" s="139"/>
      <c r="D148" s="86">
        <v>12.7</v>
      </c>
      <c r="E148" s="86">
        <v>12.867000000000001</v>
      </c>
      <c r="F148" s="86">
        <v>12.6</v>
      </c>
      <c r="G148" s="86">
        <v>13.067</v>
      </c>
      <c r="H148" s="86">
        <v>12.1</v>
      </c>
      <c r="I148" s="86">
        <v>12.667</v>
      </c>
      <c r="J148" s="87">
        <f t="shared" si="3"/>
        <v>76.001000000000005</v>
      </c>
      <c r="K148" s="88">
        <f>SUM(J147+J148)</f>
        <v>121.434</v>
      </c>
      <c r="L148" s="150"/>
    </row>
    <row r="149" spans="1:12" ht="12.75" customHeight="1">
      <c r="A149" s="141">
        <v>216</v>
      </c>
      <c r="B149" s="82" t="s">
        <v>161</v>
      </c>
      <c r="C149" s="139" t="s">
        <v>69</v>
      </c>
      <c r="D149" s="84">
        <v>8.4670000000000005</v>
      </c>
      <c r="E149" s="84">
        <v>8.8330000000000002</v>
      </c>
      <c r="F149" s="84">
        <v>6.9669999999999996</v>
      </c>
      <c r="G149" s="84">
        <v>8.8330000000000002</v>
      </c>
      <c r="H149" s="84">
        <v>6.1669999999999998</v>
      </c>
      <c r="I149" s="84">
        <v>6.8330000000000002</v>
      </c>
      <c r="J149" s="85">
        <f t="shared" si="3"/>
        <v>46.1</v>
      </c>
      <c r="K149" s="22">
        <f>SUM(J149+J150)</f>
        <v>119.70000000000002</v>
      </c>
      <c r="L149" s="150">
        <v>16</v>
      </c>
    </row>
    <row r="150" spans="1:12" ht="18" customHeight="1">
      <c r="A150" s="141"/>
      <c r="B150" s="82" t="s">
        <v>152</v>
      </c>
      <c r="C150" s="139"/>
      <c r="D150" s="86">
        <v>12.867000000000001</v>
      </c>
      <c r="E150" s="86">
        <v>13.2</v>
      </c>
      <c r="F150" s="86">
        <v>11.632999999999999</v>
      </c>
      <c r="G150" s="86">
        <v>13.766999999999999</v>
      </c>
      <c r="H150" s="86">
        <v>12.733000000000001</v>
      </c>
      <c r="I150" s="86">
        <v>9.4</v>
      </c>
      <c r="J150" s="87">
        <f t="shared" si="3"/>
        <v>73.600000000000009</v>
      </c>
      <c r="K150" s="88">
        <f>SUM(J149+J150)</f>
        <v>119.70000000000002</v>
      </c>
      <c r="L150" s="150"/>
    </row>
    <row r="151" spans="1:12" ht="12.75" customHeight="1">
      <c r="A151" s="141">
        <v>274</v>
      </c>
      <c r="B151" s="82" t="s">
        <v>154</v>
      </c>
      <c r="C151" s="139" t="s">
        <v>45</v>
      </c>
      <c r="D151" s="84">
        <v>6.1</v>
      </c>
      <c r="E151" s="84">
        <v>8.2669999999999995</v>
      </c>
      <c r="F151" s="84">
        <v>5.9</v>
      </c>
      <c r="G151" s="84">
        <v>8.8659999999999997</v>
      </c>
      <c r="H151" s="84">
        <v>7.6669999999999998</v>
      </c>
      <c r="I151" s="84">
        <v>8.5</v>
      </c>
      <c r="J151" s="85">
        <f t="shared" ref="J151:J182" si="4">SUM(D151+E151+F151+G151+H151+I151)</f>
        <v>45.3</v>
      </c>
      <c r="K151" s="22">
        <f>SUM(J151+J152)</f>
        <v>119.5</v>
      </c>
      <c r="L151" s="150">
        <v>17</v>
      </c>
    </row>
    <row r="152" spans="1:12" ht="18" customHeight="1">
      <c r="A152" s="141"/>
      <c r="B152" s="82" t="s">
        <v>155</v>
      </c>
      <c r="C152" s="139"/>
      <c r="D152" s="86">
        <v>13.032999999999999</v>
      </c>
      <c r="E152" s="86">
        <v>9.7669999999999995</v>
      </c>
      <c r="F152" s="86">
        <v>12.067</v>
      </c>
      <c r="G152" s="86">
        <v>14.132999999999999</v>
      </c>
      <c r="H152" s="86">
        <v>13.067</v>
      </c>
      <c r="I152" s="86">
        <v>12.132999999999999</v>
      </c>
      <c r="J152" s="87">
        <f t="shared" si="4"/>
        <v>74.2</v>
      </c>
      <c r="K152" s="88">
        <f>SUM(J151+J152)</f>
        <v>119.5</v>
      </c>
      <c r="L152" s="150"/>
    </row>
    <row r="153" spans="1:12" ht="12.75" customHeight="1">
      <c r="A153" s="141">
        <v>267</v>
      </c>
      <c r="B153" s="82" t="s">
        <v>194</v>
      </c>
      <c r="C153" s="139" t="s">
        <v>76</v>
      </c>
      <c r="D153" s="84">
        <v>7.6</v>
      </c>
      <c r="E153" s="84">
        <v>3.9</v>
      </c>
      <c r="F153" s="84">
        <v>7.7</v>
      </c>
      <c r="G153" s="84">
        <v>8.5500000000000007</v>
      </c>
      <c r="H153" s="84">
        <v>8.4329999999999998</v>
      </c>
      <c r="I153" s="84">
        <v>7.7670000000000003</v>
      </c>
      <c r="J153" s="85">
        <f t="shared" si="4"/>
        <v>43.95</v>
      </c>
      <c r="K153" s="22">
        <f>SUM(J153+J154)</f>
        <v>119.182</v>
      </c>
      <c r="L153" s="150">
        <v>18</v>
      </c>
    </row>
    <row r="154" spans="1:12" ht="18" customHeight="1">
      <c r="A154" s="141"/>
      <c r="B154" s="82" t="s">
        <v>101</v>
      </c>
      <c r="C154" s="139"/>
      <c r="D154" s="86">
        <v>13.2</v>
      </c>
      <c r="E154" s="86">
        <v>11.933</v>
      </c>
      <c r="F154" s="86">
        <v>11.933</v>
      </c>
      <c r="G154" s="86">
        <v>13.233000000000001</v>
      </c>
      <c r="H154" s="86">
        <v>13.132999999999999</v>
      </c>
      <c r="I154" s="86">
        <v>11.8</v>
      </c>
      <c r="J154" s="87">
        <f t="shared" si="4"/>
        <v>75.231999999999999</v>
      </c>
      <c r="K154" s="88">
        <f>SUM(J153+J154)</f>
        <v>119.182</v>
      </c>
      <c r="L154" s="150"/>
    </row>
    <row r="155" spans="1:12" ht="12.75" customHeight="1">
      <c r="A155" s="141">
        <v>212</v>
      </c>
      <c r="B155" s="82" t="s">
        <v>187</v>
      </c>
      <c r="C155" s="139" t="s">
        <v>69</v>
      </c>
      <c r="D155" s="84">
        <v>8.5329999999999995</v>
      </c>
      <c r="E155" s="84">
        <v>3.9329999999999998</v>
      </c>
      <c r="F155" s="84">
        <v>8.125</v>
      </c>
      <c r="G155" s="84">
        <v>8.7159999999999993</v>
      </c>
      <c r="H155" s="84">
        <v>7.2670000000000003</v>
      </c>
      <c r="I155" s="84">
        <v>7.0670000000000002</v>
      </c>
      <c r="J155" s="85">
        <f t="shared" si="4"/>
        <v>43.641000000000005</v>
      </c>
      <c r="K155" s="22">
        <f>SUM(J155+J156)</f>
        <v>119.107</v>
      </c>
      <c r="L155" s="150">
        <v>19</v>
      </c>
    </row>
    <row r="156" spans="1:12" ht="18" customHeight="1">
      <c r="A156" s="141"/>
      <c r="B156" s="82" t="s">
        <v>113</v>
      </c>
      <c r="C156" s="139"/>
      <c r="D156" s="86">
        <v>12.4</v>
      </c>
      <c r="E156" s="86">
        <v>11.6</v>
      </c>
      <c r="F156" s="86">
        <v>12.5</v>
      </c>
      <c r="G156" s="86">
        <v>14.032999999999999</v>
      </c>
      <c r="H156" s="86">
        <v>12.4</v>
      </c>
      <c r="I156" s="86">
        <v>12.532999999999999</v>
      </c>
      <c r="J156" s="87">
        <f t="shared" si="4"/>
        <v>75.465999999999994</v>
      </c>
      <c r="K156" s="88">
        <f>SUM(J155+J156)</f>
        <v>119.107</v>
      </c>
      <c r="L156" s="150"/>
    </row>
    <row r="157" spans="1:12" ht="12.75" customHeight="1">
      <c r="A157" s="141">
        <v>227</v>
      </c>
      <c r="B157" s="82" t="s">
        <v>149</v>
      </c>
      <c r="C157" s="139" t="s">
        <v>36</v>
      </c>
      <c r="D157" s="84">
        <v>6.7329999999999997</v>
      </c>
      <c r="E157" s="84">
        <v>3.867</v>
      </c>
      <c r="F157" s="84">
        <v>8</v>
      </c>
      <c r="G157" s="84">
        <v>7.85</v>
      </c>
      <c r="H157" s="84">
        <v>8.4670000000000005</v>
      </c>
      <c r="I157" s="84">
        <v>8.9670000000000005</v>
      </c>
      <c r="J157" s="85">
        <f t="shared" si="4"/>
        <v>43.884</v>
      </c>
      <c r="K157" s="22">
        <f>SUM(J157+J158)</f>
        <v>118.785</v>
      </c>
      <c r="L157" s="150">
        <v>20</v>
      </c>
    </row>
    <row r="158" spans="1:12" ht="17.25" customHeight="1">
      <c r="A158" s="141"/>
      <c r="B158" s="82" t="s">
        <v>150</v>
      </c>
      <c r="C158" s="139"/>
      <c r="D158" s="86">
        <v>12.1</v>
      </c>
      <c r="E158" s="86">
        <v>11.367000000000001</v>
      </c>
      <c r="F158" s="86">
        <v>13.032999999999999</v>
      </c>
      <c r="G158" s="86">
        <v>12.567</v>
      </c>
      <c r="H158" s="86">
        <v>12.967000000000001</v>
      </c>
      <c r="I158" s="86">
        <v>12.867000000000001</v>
      </c>
      <c r="J158" s="87">
        <f t="shared" si="4"/>
        <v>74.900999999999996</v>
      </c>
      <c r="K158" s="88">
        <f>SUM(J157+J158)</f>
        <v>118.785</v>
      </c>
      <c r="L158" s="150"/>
    </row>
    <row r="159" spans="1:12" ht="12.75" customHeight="1">
      <c r="A159" s="141">
        <v>228</v>
      </c>
      <c r="B159" s="82" t="s">
        <v>151</v>
      </c>
      <c r="C159" s="139" t="s">
        <v>36</v>
      </c>
      <c r="D159" s="84">
        <v>7.5670000000000002</v>
      </c>
      <c r="E159" s="84">
        <v>4.9000000000000004</v>
      </c>
      <c r="F159" s="84">
        <v>7.2670000000000003</v>
      </c>
      <c r="G159" s="84">
        <v>8.75</v>
      </c>
      <c r="H159" s="84">
        <v>8.6</v>
      </c>
      <c r="I159" s="84">
        <v>8.8000000000000007</v>
      </c>
      <c r="J159" s="85">
        <f t="shared" si="4"/>
        <v>45.884</v>
      </c>
      <c r="K159" s="22">
        <f>SUM(J159+J160)</f>
        <v>118.383</v>
      </c>
      <c r="L159" s="150">
        <v>21</v>
      </c>
    </row>
    <row r="160" spans="1:12" ht="18" customHeight="1">
      <c r="A160" s="141"/>
      <c r="B160" s="82" t="s">
        <v>152</v>
      </c>
      <c r="C160" s="139"/>
      <c r="D160" s="86">
        <v>11.632999999999999</v>
      </c>
      <c r="E160" s="86">
        <v>9.1</v>
      </c>
      <c r="F160" s="86">
        <v>13.032999999999999</v>
      </c>
      <c r="G160" s="86">
        <v>14</v>
      </c>
      <c r="H160" s="86">
        <v>12.833</v>
      </c>
      <c r="I160" s="86">
        <v>11.9</v>
      </c>
      <c r="J160" s="87">
        <f t="shared" si="4"/>
        <v>72.498999999999995</v>
      </c>
      <c r="K160" s="88">
        <f>SUM(J159+J160)</f>
        <v>118.383</v>
      </c>
      <c r="L160" s="150"/>
    </row>
    <row r="161" spans="1:12" ht="12.75" customHeight="1">
      <c r="A161" s="141">
        <v>255</v>
      </c>
      <c r="B161" s="82" t="s">
        <v>158</v>
      </c>
      <c r="C161" s="139" t="s">
        <v>82</v>
      </c>
      <c r="D161" s="84">
        <v>7.867</v>
      </c>
      <c r="E161" s="84">
        <v>8.6669999999999998</v>
      </c>
      <c r="F161" s="84">
        <v>6.7</v>
      </c>
      <c r="G161" s="84">
        <v>0</v>
      </c>
      <c r="H161" s="84">
        <v>8.2669999999999995</v>
      </c>
      <c r="I161" s="84">
        <v>8.7669999999999995</v>
      </c>
      <c r="J161" s="85">
        <f t="shared" si="4"/>
        <v>40.268000000000001</v>
      </c>
      <c r="K161" s="22">
        <f>SUM(J161+J162)</f>
        <v>117.23500000000001</v>
      </c>
      <c r="L161" s="150">
        <v>22</v>
      </c>
    </row>
    <row r="162" spans="1:12" ht="18" customHeight="1">
      <c r="A162" s="141"/>
      <c r="B162" s="82" t="s">
        <v>101</v>
      </c>
      <c r="C162" s="139"/>
      <c r="D162" s="86">
        <v>13.333</v>
      </c>
      <c r="E162" s="86">
        <v>13.3</v>
      </c>
      <c r="F162" s="86">
        <v>11.766999999999999</v>
      </c>
      <c r="G162" s="86">
        <v>12.4</v>
      </c>
      <c r="H162" s="86">
        <v>13.467000000000001</v>
      </c>
      <c r="I162" s="86">
        <v>12.7</v>
      </c>
      <c r="J162" s="87">
        <f t="shared" si="4"/>
        <v>76.967000000000013</v>
      </c>
      <c r="K162" s="88">
        <f>SUM(J161+J162)</f>
        <v>117.23500000000001</v>
      </c>
      <c r="L162" s="150"/>
    </row>
    <row r="163" spans="1:12" ht="12.75" customHeight="1">
      <c r="A163" s="141">
        <v>256</v>
      </c>
      <c r="B163" s="82" t="s">
        <v>159</v>
      </c>
      <c r="C163" s="139" t="s">
        <v>82</v>
      </c>
      <c r="D163" s="84">
        <v>7.8</v>
      </c>
      <c r="E163" s="84">
        <v>7.6669999999999998</v>
      </c>
      <c r="F163" s="84">
        <v>8.2669999999999995</v>
      </c>
      <c r="G163" s="84">
        <v>8.1170000000000009</v>
      </c>
      <c r="H163" s="84">
        <v>7.8330000000000002</v>
      </c>
      <c r="I163" s="84">
        <v>8.1999999999999993</v>
      </c>
      <c r="J163" s="85">
        <f t="shared" si="4"/>
        <v>47.884</v>
      </c>
      <c r="K163" s="22">
        <f>SUM(J163+J164)</f>
        <v>117.184</v>
      </c>
      <c r="L163" s="150">
        <v>23</v>
      </c>
    </row>
    <row r="164" spans="1:12" ht="18" customHeight="1">
      <c r="A164" s="141"/>
      <c r="B164" s="82" t="s">
        <v>160</v>
      </c>
      <c r="C164" s="139"/>
      <c r="D164" s="86">
        <v>11.8</v>
      </c>
      <c r="E164" s="86">
        <v>10.667</v>
      </c>
      <c r="F164" s="86">
        <v>12.5</v>
      </c>
      <c r="G164" s="86">
        <v>12.9</v>
      </c>
      <c r="H164" s="86">
        <v>10.6</v>
      </c>
      <c r="I164" s="86">
        <v>10.833</v>
      </c>
      <c r="J164" s="87">
        <f t="shared" si="4"/>
        <v>69.3</v>
      </c>
      <c r="K164" s="88">
        <f>SUM(J163+J164)</f>
        <v>117.184</v>
      </c>
      <c r="L164" s="150"/>
    </row>
    <row r="165" spans="1:12" ht="12.75" customHeight="1">
      <c r="A165" s="141">
        <v>268</v>
      </c>
      <c r="B165" s="82" t="s">
        <v>156</v>
      </c>
      <c r="C165" s="139" t="s">
        <v>76</v>
      </c>
      <c r="D165" s="84">
        <v>7.8</v>
      </c>
      <c r="E165" s="84">
        <v>5.4669999999999996</v>
      </c>
      <c r="F165" s="84">
        <v>6.6</v>
      </c>
      <c r="G165" s="84">
        <v>8.6829999999999998</v>
      </c>
      <c r="H165" s="84">
        <v>6</v>
      </c>
      <c r="I165" s="84">
        <v>8.5</v>
      </c>
      <c r="J165" s="85">
        <f t="shared" si="4"/>
        <v>43.05</v>
      </c>
      <c r="K165" s="22">
        <f>SUM(J165+J166)</f>
        <v>116.583</v>
      </c>
      <c r="L165" s="150">
        <v>24</v>
      </c>
    </row>
    <row r="166" spans="1:12" ht="18" customHeight="1">
      <c r="A166" s="141"/>
      <c r="B166" s="82" t="s">
        <v>157</v>
      </c>
      <c r="C166" s="140"/>
      <c r="D166" s="86">
        <v>12.7</v>
      </c>
      <c r="E166" s="86">
        <v>11.3</v>
      </c>
      <c r="F166" s="86">
        <v>12.333</v>
      </c>
      <c r="G166" s="86">
        <v>13.9</v>
      </c>
      <c r="H166" s="86">
        <v>12.032999999999999</v>
      </c>
      <c r="I166" s="86">
        <v>11.266999999999999</v>
      </c>
      <c r="J166" s="87">
        <f t="shared" si="4"/>
        <v>73.533000000000001</v>
      </c>
      <c r="K166" s="88">
        <f>SUM(J165+J166)</f>
        <v>116.583</v>
      </c>
      <c r="L166" s="150"/>
    </row>
    <row r="167" spans="1:12" ht="12.75" customHeight="1">
      <c r="A167" s="141">
        <v>245</v>
      </c>
      <c r="B167" s="82" t="s">
        <v>171</v>
      </c>
      <c r="C167" s="139" t="s">
        <v>20</v>
      </c>
      <c r="D167" s="84">
        <v>8.6999999999999993</v>
      </c>
      <c r="E167" s="84">
        <v>5.8</v>
      </c>
      <c r="F167" s="84">
        <v>7.2670000000000003</v>
      </c>
      <c r="G167" s="84">
        <v>7.8</v>
      </c>
      <c r="H167" s="84">
        <v>7.9669999999999996</v>
      </c>
      <c r="I167" s="84">
        <v>5.133</v>
      </c>
      <c r="J167" s="85">
        <f t="shared" si="4"/>
        <v>42.667000000000002</v>
      </c>
      <c r="K167" s="22">
        <f>SUM(J167+J168)</f>
        <v>116.53500000000001</v>
      </c>
      <c r="L167" s="150">
        <v>25</v>
      </c>
    </row>
    <row r="168" spans="1:12" ht="18" customHeight="1">
      <c r="A168" s="141"/>
      <c r="B168" s="82" t="s">
        <v>143</v>
      </c>
      <c r="C168" s="139"/>
      <c r="D168" s="86">
        <v>12.9</v>
      </c>
      <c r="E168" s="86">
        <v>11.467000000000001</v>
      </c>
      <c r="F168" s="86">
        <v>12.967000000000001</v>
      </c>
      <c r="G168" s="86">
        <v>13.167</v>
      </c>
      <c r="H168" s="86">
        <v>12.6</v>
      </c>
      <c r="I168" s="86">
        <v>10.766999999999999</v>
      </c>
      <c r="J168" s="87">
        <f t="shared" si="4"/>
        <v>73.868000000000009</v>
      </c>
      <c r="K168" s="88">
        <f>SUM(J167+J168)</f>
        <v>116.53500000000001</v>
      </c>
      <c r="L168" s="150"/>
    </row>
    <row r="169" spans="1:12" ht="12.75" customHeight="1">
      <c r="A169" s="141">
        <v>232</v>
      </c>
      <c r="B169" s="82" t="s">
        <v>175</v>
      </c>
      <c r="C169" s="139" t="s">
        <v>95</v>
      </c>
      <c r="D169" s="84">
        <v>6.7670000000000003</v>
      </c>
      <c r="E169" s="84">
        <v>5.1669999999999998</v>
      </c>
      <c r="F169" s="84">
        <v>8.6</v>
      </c>
      <c r="G169" s="84">
        <v>7.95</v>
      </c>
      <c r="H169" s="84">
        <v>7.8330000000000002</v>
      </c>
      <c r="I169" s="84">
        <v>6.6669999999999998</v>
      </c>
      <c r="J169" s="85">
        <f t="shared" si="4"/>
        <v>42.984000000000002</v>
      </c>
      <c r="K169" s="22">
        <f>SUM(J169+J170)</f>
        <v>112.91899999999998</v>
      </c>
      <c r="L169" s="150">
        <v>26</v>
      </c>
    </row>
    <row r="170" spans="1:12" ht="18" customHeight="1">
      <c r="A170" s="141"/>
      <c r="B170" s="82" t="s">
        <v>101</v>
      </c>
      <c r="C170" s="139"/>
      <c r="D170" s="86">
        <v>12.367000000000001</v>
      </c>
      <c r="E170" s="86">
        <v>10.967000000000001</v>
      </c>
      <c r="F170" s="86">
        <v>11.766999999999999</v>
      </c>
      <c r="G170" s="86">
        <v>12.8</v>
      </c>
      <c r="H170" s="86">
        <v>11.766999999999999</v>
      </c>
      <c r="I170" s="86">
        <v>10.266999999999999</v>
      </c>
      <c r="J170" s="87">
        <f t="shared" si="4"/>
        <v>69.934999999999988</v>
      </c>
      <c r="K170" s="88">
        <f>SUM(J169+J170)</f>
        <v>112.91899999999998</v>
      </c>
      <c r="L170" s="150"/>
    </row>
    <row r="171" spans="1:12" ht="12.75" customHeight="1">
      <c r="A171" s="141">
        <v>235</v>
      </c>
      <c r="B171" s="82" t="s">
        <v>200</v>
      </c>
      <c r="C171" s="139" t="s">
        <v>107</v>
      </c>
      <c r="D171" s="84">
        <v>7.2</v>
      </c>
      <c r="E171" s="84">
        <v>4.2</v>
      </c>
      <c r="F171" s="84">
        <v>6.9669999999999996</v>
      </c>
      <c r="G171" s="84">
        <v>3.8159999999999998</v>
      </c>
      <c r="H171" s="84">
        <v>7.2</v>
      </c>
      <c r="I171" s="84">
        <v>7.1669999999999998</v>
      </c>
      <c r="J171" s="85">
        <f t="shared" si="4"/>
        <v>36.549999999999997</v>
      </c>
      <c r="K171" s="22">
        <f>SUM(J171+J172)</f>
        <v>105.55</v>
      </c>
      <c r="L171" s="150">
        <v>27</v>
      </c>
    </row>
    <row r="172" spans="1:12" ht="18" customHeight="1">
      <c r="A172" s="141"/>
      <c r="B172" s="82" t="s">
        <v>101</v>
      </c>
      <c r="C172" s="140"/>
      <c r="D172" s="86">
        <v>12.8</v>
      </c>
      <c r="E172" s="86">
        <v>8.4329999999999998</v>
      </c>
      <c r="F172" s="86">
        <v>12.467000000000001</v>
      </c>
      <c r="G172" s="86">
        <v>12.367000000000001</v>
      </c>
      <c r="H172" s="86">
        <v>12</v>
      </c>
      <c r="I172" s="86">
        <v>10.933</v>
      </c>
      <c r="J172" s="87">
        <f t="shared" si="4"/>
        <v>69</v>
      </c>
      <c r="K172" s="88">
        <f>SUM(J171+J172)</f>
        <v>105.55</v>
      </c>
      <c r="L172" s="150"/>
    </row>
    <row r="173" spans="1:12" ht="12.75" customHeight="1">
      <c r="A173" s="141">
        <v>269</v>
      </c>
      <c r="B173" s="82" t="s">
        <v>162</v>
      </c>
      <c r="C173" s="139" t="s">
        <v>76</v>
      </c>
      <c r="D173" s="84">
        <v>7.8</v>
      </c>
      <c r="E173" s="84">
        <v>6.6</v>
      </c>
      <c r="F173" s="84">
        <v>6.8330000000000002</v>
      </c>
      <c r="G173" s="84">
        <v>8.0830000000000002</v>
      </c>
      <c r="H173" s="84">
        <v>3.8330000000000002</v>
      </c>
      <c r="I173" s="84">
        <v>5.9329999999999998</v>
      </c>
      <c r="J173" s="85">
        <f t="shared" si="4"/>
        <v>39.081999999999994</v>
      </c>
      <c r="K173" s="22">
        <f>SUM(J173+J174)</f>
        <v>103.88199999999999</v>
      </c>
      <c r="L173" s="150">
        <v>28</v>
      </c>
    </row>
    <row r="174" spans="1:12" ht="18" customHeight="1">
      <c r="A174" s="141"/>
      <c r="B174" s="82" t="s">
        <v>163</v>
      </c>
      <c r="C174" s="139"/>
      <c r="D174" s="86">
        <v>11.532999999999999</v>
      </c>
      <c r="E174" s="86">
        <v>9</v>
      </c>
      <c r="F174" s="86">
        <v>10.367000000000001</v>
      </c>
      <c r="G174" s="86">
        <v>12.7</v>
      </c>
      <c r="H174" s="86">
        <v>10.833</v>
      </c>
      <c r="I174" s="86">
        <v>10.367000000000001</v>
      </c>
      <c r="J174" s="87">
        <f t="shared" si="4"/>
        <v>64.8</v>
      </c>
      <c r="K174" s="88">
        <f>SUM(J173+J174)</f>
        <v>103.88199999999999</v>
      </c>
      <c r="L174" s="150"/>
    </row>
    <row r="175" spans="1:12" ht="12.75" customHeight="1">
      <c r="A175" s="141">
        <v>226</v>
      </c>
      <c r="B175" s="82" t="s">
        <v>148</v>
      </c>
      <c r="C175" s="139" t="s">
        <v>36</v>
      </c>
      <c r="D175" s="84">
        <v>8.6329999999999991</v>
      </c>
      <c r="E175" s="84">
        <v>0</v>
      </c>
      <c r="F175" s="84">
        <v>8.8670000000000009</v>
      </c>
      <c r="G175" s="84">
        <v>8.6669999999999998</v>
      </c>
      <c r="H175" s="84">
        <v>6.0670000000000002</v>
      </c>
      <c r="I175" s="84">
        <v>8.8330000000000002</v>
      </c>
      <c r="J175" s="85">
        <f t="shared" si="4"/>
        <v>41.067</v>
      </c>
      <c r="K175" s="22">
        <f>SUM(J175+J176)</f>
        <v>103.19999999999999</v>
      </c>
      <c r="L175" s="150">
        <v>29</v>
      </c>
    </row>
    <row r="176" spans="1:12" ht="18.75" customHeight="1">
      <c r="A176" s="141"/>
      <c r="B176" s="82" t="s">
        <v>143</v>
      </c>
      <c r="C176" s="139"/>
      <c r="D176" s="86">
        <v>11.4</v>
      </c>
      <c r="E176" s="86">
        <v>0</v>
      </c>
      <c r="F176" s="86">
        <v>13.132999999999999</v>
      </c>
      <c r="G176" s="86">
        <v>13.9</v>
      </c>
      <c r="H176" s="86">
        <v>12.5</v>
      </c>
      <c r="I176" s="86">
        <v>11.2</v>
      </c>
      <c r="J176" s="87">
        <f t="shared" si="4"/>
        <v>62.132999999999996</v>
      </c>
      <c r="K176" s="88">
        <f>SUM(J175+J176)</f>
        <v>103.19999999999999</v>
      </c>
      <c r="L176" s="150"/>
    </row>
    <row r="177" spans="1:12" ht="12.75" customHeight="1">
      <c r="A177" s="141">
        <v>233</v>
      </c>
      <c r="B177" s="82" t="s">
        <v>174</v>
      </c>
      <c r="C177" s="139" t="s">
        <v>95</v>
      </c>
      <c r="D177" s="84">
        <v>8.4</v>
      </c>
      <c r="E177" s="84">
        <v>5.7329999999999997</v>
      </c>
      <c r="F177" s="84">
        <v>6.4329999999999998</v>
      </c>
      <c r="G177" s="84">
        <v>8.0329999999999995</v>
      </c>
      <c r="H177" s="84">
        <v>2.6669999999999998</v>
      </c>
      <c r="I177" s="84">
        <v>7.3330000000000002</v>
      </c>
      <c r="J177" s="85">
        <f t="shared" si="4"/>
        <v>38.598999999999997</v>
      </c>
      <c r="K177" s="22">
        <f>SUM(J177+J178)</f>
        <v>100.565</v>
      </c>
      <c r="L177" s="150">
        <v>30</v>
      </c>
    </row>
    <row r="178" spans="1:12" ht="18" customHeight="1">
      <c r="A178" s="141"/>
      <c r="B178" s="82" t="s">
        <v>21</v>
      </c>
      <c r="C178" s="139"/>
      <c r="D178" s="86">
        <v>12.467000000000001</v>
      </c>
      <c r="E178" s="86">
        <v>5.4329999999999998</v>
      </c>
      <c r="F178" s="86">
        <v>6.633</v>
      </c>
      <c r="G178" s="86">
        <v>12.433</v>
      </c>
      <c r="H178" s="86">
        <v>12.333</v>
      </c>
      <c r="I178" s="86">
        <v>12.667</v>
      </c>
      <c r="J178" s="87">
        <f t="shared" si="4"/>
        <v>61.965999999999994</v>
      </c>
      <c r="K178" s="88">
        <f>SUM(J177+J178)</f>
        <v>100.565</v>
      </c>
      <c r="L178" s="150"/>
    </row>
    <row r="179" spans="1:12" ht="12.75" customHeight="1">
      <c r="A179" s="141">
        <v>246</v>
      </c>
      <c r="B179" s="82" t="s">
        <v>172</v>
      </c>
      <c r="C179" s="139" t="s">
        <v>20</v>
      </c>
      <c r="D179" s="84">
        <v>8.2669999999999995</v>
      </c>
      <c r="E179" s="84">
        <v>5</v>
      </c>
      <c r="F179" s="84">
        <v>7.633</v>
      </c>
      <c r="G179" s="84">
        <v>3.6829999999999998</v>
      </c>
      <c r="H179" s="84">
        <v>7.7670000000000003</v>
      </c>
      <c r="I179" s="84">
        <v>1.6</v>
      </c>
      <c r="J179" s="85">
        <f t="shared" si="4"/>
        <v>33.950000000000003</v>
      </c>
      <c r="K179" s="22">
        <f>SUM(J179+J180)</f>
        <v>98.117000000000004</v>
      </c>
      <c r="L179" s="150">
        <v>31</v>
      </c>
    </row>
    <row r="180" spans="1:12" ht="18" customHeight="1">
      <c r="A180" s="141"/>
      <c r="B180" s="82" t="s">
        <v>173</v>
      </c>
      <c r="C180" s="139"/>
      <c r="D180" s="86">
        <v>12.433</v>
      </c>
      <c r="E180" s="86">
        <v>3.2669999999999999</v>
      </c>
      <c r="F180" s="86">
        <v>12.667</v>
      </c>
      <c r="G180" s="86">
        <v>12.567</v>
      </c>
      <c r="H180" s="86">
        <v>12.032999999999999</v>
      </c>
      <c r="I180" s="86">
        <v>11.2</v>
      </c>
      <c r="J180" s="87">
        <f t="shared" si="4"/>
        <v>64.167000000000002</v>
      </c>
      <c r="K180" s="88">
        <f>SUM(J179+J180)</f>
        <v>98.117000000000004</v>
      </c>
      <c r="L180" s="150"/>
    </row>
    <row r="181" spans="1:12" ht="12.75" customHeight="1">
      <c r="A181" s="141">
        <v>266</v>
      </c>
      <c r="B181" s="82" t="s">
        <v>193</v>
      </c>
      <c r="C181" s="139" t="s">
        <v>76</v>
      </c>
      <c r="D181" s="84">
        <v>6.0670000000000002</v>
      </c>
      <c r="E181" s="84">
        <v>4.867</v>
      </c>
      <c r="F181" s="84">
        <v>4.4329999999999998</v>
      </c>
      <c r="G181" s="84">
        <v>0</v>
      </c>
      <c r="H181" s="84">
        <v>4.0999999999999996</v>
      </c>
      <c r="I181" s="84">
        <v>3.0670000000000002</v>
      </c>
      <c r="J181" s="85">
        <f t="shared" si="4"/>
        <v>22.533999999999999</v>
      </c>
      <c r="K181" s="22">
        <f>SUM(J181+J182)</f>
        <v>94.86699999999999</v>
      </c>
      <c r="L181" s="150">
        <v>32</v>
      </c>
    </row>
    <row r="182" spans="1:12" ht="18" customHeight="1">
      <c r="A182" s="141"/>
      <c r="B182" s="82" t="s">
        <v>177</v>
      </c>
      <c r="C182" s="139"/>
      <c r="D182" s="86">
        <v>12.766999999999999</v>
      </c>
      <c r="E182" s="86">
        <v>11.467000000000001</v>
      </c>
      <c r="F182" s="86">
        <v>12.532999999999999</v>
      </c>
      <c r="G182" s="86">
        <v>12.833</v>
      </c>
      <c r="H182" s="86">
        <v>11.333</v>
      </c>
      <c r="I182" s="86">
        <v>11.4</v>
      </c>
      <c r="J182" s="87">
        <f t="shared" si="4"/>
        <v>72.332999999999998</v>
      </c>
      <c r="K182" s="88">
        <f>SUM(J181+J182)</f>
        <v>94.86699999999999</v>
      </c>
      <c r="L182" s="150"/>
    </row>
    <row r="183" spans="1:12" ht="12.75" customHeight="1">
      <c r="A183" s="141">
        <v>248</v>
      </c>
      <c r="B183" s="82" t="s">
        <v>168</v>
      </c>
      <c r="C183" s="139" t="s">
        <v>165</v>
      </c>
      <c r="D183" s="84">
        <v>8.5</v>
      </c>
      <c r="E183" s="84">
        <v>0</v>
      </c>
      <c r="F183" s="84">
        <v>7.2670000000000003</v>
      </c>
      <c r="G183" s="84">
        <v>7.45</v>
      </c>
      <c r="H183" s="84">
        <v>0</v>
      </c>
      <c r="I183" s="84">
        <v>0</v>
      </c>
      <c r="J183" s="85">
        <f t="shared" ref="J183:J186" si="5">SUM(D183+E183+F183+G183+H183+I183)</f>
        <v>23.216999999999999</v>
      </c>
      <c r="K183" s="22">
        <f>SUM(J183+J184)</f>
        <v>81.683999999999997</v>
      </c>
      <c r="L183" s="150">
        <v>33</v>
      </c>
    </row>
    <row r="184" spans="1:12" ht="18" customHeight="1">
      <c r="A184" s="141"/>
      <c r="B184" s="82" t="s">
        <v>169</v>
      </c>
      <c r="C184" s="139"/>
      <c r="D184" s="86">
        <v>10.6</v>
      </c>
      <c r="E184" s="86">
        <v>0</v>
      </c>
      <c r="F184" s="86">
        <v>11.766999999999999</v>
      </c>
      <c r="G184" s="86">
        <v>12.467000000000001</v>
      </c>
      <c r="H184" s="86">
        <v>12</v>
      </c>
      <c r="I184" s="86">
        <v>11.632999999999999</v>
      </c>
      <c r="J184" s="87">
        <f t="shared" si="5"/>
        <v>58.466999999999999</v>
      </c>
      <c r="K184" s="88">
        <f>SUM(J183+J184)</f>
        <v>81.683999999999997</v>
      </c>
      <c r="L184" s="150"/>
    </row>
    <row r="185" spans="1:12" ht="12.75" customHeight="1">
      <c r="A185" s="141">
        <v>244</v>
      </c>
      <c r="B185" s="82" t="s">
        <v>170</v>
      </c>
      <c r="C185" s="139" t="s">
        <v>20</v>
      </c>
      <c r="D185" s="84">
        <v>0</v>
      </c>
      <c r="E185" s="84">
        <v>9</v>
      </c>
      <c r="F185" s="84">
        <v>6.1669999999999998</v>
      </c>
      <c r="G185" s="84">
        <v>0</v>
      </c>
      <c r="H185" s="84">
        <v>5.6</v>
      </c>
      <c r="I185" s="84">
        <v>8.6999999999999993</v>
      </c>
      <c r="J185" s="85">
        <f t="shared" si="5"/>
        <v>29.466999999999999</v>
      </c>
      <c r="K185" s="22">
        <f>SUM(J185+J186)</f>
        <v>66.600999999999999</v>
      </c>
      <c r="L185" s="150">
        <v>34</v>
      </c>
    </row>
    <row r="186" spans="1:12" ht="12.75" customHeight="1">
      <c r="A186" s="141"/>
      <c r="B186" s="82" t="s">
        <v>125</v>
      </c>
      <c r="C186" s="139"/>
      <c r="D186" s="86">
        <v>0</v>
      </c>
      <c r="E186" s="86">
        <v>12.667</v>
      </c>
      <c r="F186" s="86">
        <v>0</v>
      </c>
      <c r="G186" s="86">
        <v>0</v>
      </c>
      <c r="H186" s="86">
        <v>11.867000000000001</v>
      </c>
      <c r="I186" s="86">
        <v>12.6</v>
      </c>
      <c r="J186" s="87">
        <f t="shared" si="5"/>
        <v>37.134</v>
      </c>
      <c r="K186" s="88">
        <f>SUM(J185+J186)</f>
        <v>66.600999999999999</v>
      </c>
      <c r="L186" s="150"/>
    </row>
    <row r="187" spans="1:12" ht="12.75" customHeight="1">
      <c r="A187" s="102"/>
      <c r="B187" s="112"/>
      <c r="C187" s="113"/>
      <c r="D187" s="96"/>
      <c r="E187" s="96"/>
      <c r="F187" s="96"/>
      <c r="G187" s="96"/>
      <c r="H187" s="96"/>
      <c r="I187" s="96"/>
      <c r="J187" s="97"/>
      <c r="K187" s="98"/>
      <c r="L187" s="150"/>
    </row>
    <row r="188" spans="1:12">
      <c r="A188" s="133"/>
      <c r="B188" s="94"/>
      <c r="C188" s="95"/>
      <c r="D188" s="96"/>
      <c r="E188" s="96"/>
      <c r="F188" s="96"/>
      <c r="G188" s="96"/>
      <c r="H188" s="96"/>
      <c r="I188" s="96"/>
      <c r="J188" s="97"/>
      <c r="K188" s="98"/>
      <c r="L188" s="150"/>
    </row>
    <row r="189" spans="1:12">
      <c r="A189" s="133"/>
      <c r="B189" s="90"/>
      <c r="C189" s="91"/>
      <c r="D189" s="86"/>
      <c r="E189" s="86"/>
      <c r="F189" s="86"/>
      <c r="G189" s="86"/>
      <c r="H189" s="86"/>
      <c r="I189" s="86"/>
      <c r="J189" s="87"/>
      <c r="K189" s="88"/>
      <c r="L189" s="150"/>
    </row>
    <row r="190" spans="1:12">
      <c r="A190" s="133"/>
      <c r="B190" s="20"/>
      <c r="C190" s="21"/>
      <c r="D190" s="58"/>
      <c r="E190" s="58"/>
      <c r="F190" s="58"/>
      <c r="G190" s="58"/>
      <c r="H190" s="58"/>
      <c r="I190" s="58"/>
      <c r="J190" s="59"/>
      <c r="K190" s="60"/>
      <c r="L190" s="150"/>
    </row>
    <row r="191" spans="1:12" ht="15.5">
      <c r="A191" s="133"/>
      <c r="B191" s="14" t="s">
        <v>5</v>
      </c>
      <c r="C191" s="15"/>
      <c r="D191" s="15"/>
      <c r="E191" s="15"/>
      <c r="F191" s="15"/>
      <c r="H191" s="15"/>
      <c r="I191" s="128" t="s">
        <v>89</v>
      </c>
      <c r="J191" s="128"/>
      <c r="K191" s="132"/>
      <c r="L191" s="150"/>
    </row>
    <row r="192" spans="1:12" ht="15.5">
      <c r="B192" s="14" t="s">
        <v>22</v>
      </c>
      <c r="C192" s="15"/>
      <c r="D192" s="15"/>
      <c r="E192" s="15"/>
      <c r="F192" s="15"/>
      <c r="H192" s="15"/>
      <c r="I192" s="15" t="s">
        <v>90</v>
      </c>
      <c r="J192" s="15"/>
      <c r="K192" s="128"/>
      <c r="L192" s="150"/>
    </row>
    <row r="193" spans="1:12">
      <c r="B193" s="16"/>
      <c r="C193" s="15"/>
      <c r="D193" s="15"/>
      <c r="E193" s="15"/>
      <c r="F193" s="15"/>
      <c r="H193" s="15"/>
      <c r="K193" s="15"/>
      <c r="L193" s="61"/>
    </row>
    <row r="194" spans="1:12" ht="15.5">
      <c r="B194" s="14" t="s">
        <v>6</v>
      </c>
      <c r="C194" s="15"/>
      <c r="D194" s="15"/>
      <c r="E194" s="15"/>
      <c r="F194" s="15"/>
      <c r="I194" s="128" t="s">
        <v>202</v>
      </c>
      <c r="J194" s="128"/>
      <c r="K194" s="128"/>
    </row>
    <row r="195" spans="1:12" ht="15.5">
      <c r="B195" s="14" t="s">
        <v>201</v>
      </c>
      <c r="C195" s="15"/>
      <c r="D195" s="15"/>
      <c r="E195" s="15"/>
      <c r="F195" s="15"/>
      <c r="I195" t="s">
        <v>203</v>
      </c>
      <c r="K195" s="128"/>
    </row>
    <row r="201" spans="1:12" ht="10.5" customHeight="1">
      <c r="L201" s="2"/>
    </row>
    <row r="202" spans="1:12" ht="12" customHeight="1">
      <c r="L202" s="52"/>
    </row>
    <row r="203" spans="1:12" ht="4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>
      <c r="A204" s="2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</row>
    <row r="205" spans="1:12" ht="5.25" customHeight="1">
      <c r="A205" s="2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</row>
    <row r="206" spans="1:12" ht="12" customHeight="1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</row>
    <row r="207" spans="1:12">
      <c r="A207" s="2"/>
      <c r="B207" s="53"/>
      <c r="C207" s="50"/>
      <c r="D207" s="122"/>
      <c r="E207" s="122"/>
      <c r="F207" s="122"/>
      <c r="G207" s="122"/>
      <c r="H207" s="122"/>
      <c r="I207" s="122"/>
      <c r="J207" s="122"/>
      <c r="K207" s="122"/>
      <c r="L207" s="122"/>
    </row>
    <row r="208" spans="1:12" ht="13.5" customHeight="1">
      <c r="A208" s="2"/>
      <c r="B208" s="120"/>
      <c r="C208" s="120"/>
      <c r="D208" s="50"/>
      <c r="E208" s="50"/>
      <c r="F208" s="50"/>
      <c r="G208" s="50"/>
      <c r="H208" s="50"/>
      <c r="I208" s="50"/>
      <c r="J208" s="2"/>
      <c r="K208" s="2"/>
      <c r="L208" s="50"/>
    </row>
    <row r="209" spans="1:12">
      <c r="A209" s="105"/>
      <c r="B209" s="123"/>
      <c r="C209" s="124"/>
      <c r="D209" s="2"/>
      <c r="E209" s="2"/>
      <c r="F209" s="2"/>
      <c r="G209" s="2"/>
      <c r="H209" s="2"/>
      <c r="I209" s="2"/>
      <c r="J209" s="108"/>
      <c r="K209" s="107"/>
      <c r="L209" s="125"/>
    </row>
    <row r="210" spans="1:12">
      <c r="A210" s="105"/>
      <c r="B210" s="123"/>
      <c r="C210" s="124"/>
      <c r="D210" s="2"/>
      <c r="E210" s="2"/>
      <c r="F210" s="2"/>
      <c r="G210" s="2"/>
      <c r="H210" s="2"/>
      <c r="I210" s="2"/>
      <c r="J210" s="109"/>
      <c r="K210" s="110"/>
      <c r="L210" s="125"/>
    </row>
    <row r="211" spans="1:12">
      <c r="A211" s="126"/>
      <c r="B211" s="82"/>
      <c r="C211" s="83"/>
      <c r="D211" s="84"/>
      <c r="E211" s="84"/>
      <c r="F211" s="84"/>
      <c r="G211" s="84"/>
      <c r="H211" s="84"/>
      <c r="I211" s="84"/>
      <c r="J211" s="85"/>
      <c r="K211" s="22"/>
      <c r="L211" s="126"/>
    </row>
    <row r="212" spans="1:12" ht="13.5" customHeight="1">
      <c r="A212" s="126"/>
      <c r="B212" s="82"/>
      <c r="C212" s="83"/>
      <c r="D212" s="86"/>
      <c r="E212" s="86"/>
      <c r="F212" s="86"/>
      <c r="G212" s="86"/>
      <c r="H212" s="86"/>
      <c r="I212" s="86"/>
      <c r="J212" s="87"/>
      <c r="K212" s="88"/>
      <c r="L212" s="126"/>
    </row>
    <row r="213" spans="1:12">
      <c r="A213" s="126"/>
      <c r="B213" s="82"/>
      <c r="C213" s="83"/>
      <c r="D213" s="84"/>
      <c r="E213" s="84"/>
      <c r="F213" s="84"/>
      <c r="G213" s="84"/>
      <c r="H213" s="84"/>
      <c r="I213" s="84"/>
      <c r="J213" s="85"/>
      <c r="K213" s="22"/>
      <c r="L213" s="126"/>
    </row>
    <row r="214" spans="1:12" ht="12.75" customHeight="1">
      <c r="A214" s="126"/>
      <c r="B214" s="82"/>
      <c r="C214" s="83"/>
      <c r="D214" s="86"/>
      <c r="E214" s="86"/>
      <c r="F214" s="86"/>
      <c r="G214" s="86"/>
      <c r="H214" s="86"/>
      <c r="I214" s="86"/>
      <c r="J214" s="87"/>
      <c r="K214" s="88"/>
      <c r="L214" s="126"/>
    </row>
    <row r="215" spans="1:12">
      <c r="A215" s="126"/>
      <c r="B215" s="82"/>
      <c r="C215" s="83"/>
      <c r="D215" s="84"/>
      <c r="E215" s="84"/>
      <c r="F215" s="84"/>
      <c r="G215" s="84"/>
      <c r="H215" s="84"/>
      <c r="I215" s="84"/>
      <c r="J215" s="85"/>
      <c r="K215" s="22"/>
      <c r="L215" s="126"/>
    </row>
    <row r="216" spans="1:12" ht="15" customHeight="1">
      <c r="A216" s="126"/>
      <c r="B216" s="82"/>
      <c r="C216" s="83"/>
      <c r="D216" s="86"/>
      <c r="E216" s="86"/>
      <c r="F216" s="86"/>
      <c r="G216" s="86"/>
      <c r="H216" s="86"/>
      <c r="I216" s="86"/>
      <c r="J216" s="87"/>
      <c r="K216" s="88"/>
      <c r="L216" s="126"/>
    </row>
    <row r="217" spans="1:12">
      <c r="A217" s="126"/>
      <c r="B217" s="82"/>
      <c r="C217" s="83"/>
      <c r="D217" s="84"/>
      <c r="E217" s="84"/>
      <c r="F217" s="84"/>
      <c r="G217" s="84"/>
      <c r="H217" s="84"/>
      <c r="I217" s="84"/>
      <c r="J217" s="85"/>
      <c r="K217" s="22"/>
      <c r="L217" s="126"/>
    </row>
    <row r="218" spans="1:12" ht="13.5" customHeight="1">
      <c r="A218" s="126"/>
      <c r="B218" s="82"/>
      <c r="C218" s="83"/>
      <c r="D218" s="86"/>
      <c r="E218" s="86"/>
      <c r="F218" s="86"/>
      <c r="G218" s="86"/>
      <c r="H218" s="86"/>
      <c r="I218" s="86"/>
      <c r="J218" s="87"/>
      <c r="K218" s="88"/>
      <c r="L218" s="126"/>
    </row>
    <row r="219" spans="1:12" ht="14.25" customHeight="1">
      <c r="A219" s="126"/>
      <c r="B219" s="82"/>
      <c r="C219" s="83"/>
      <c r="D219" s="84"/>
      <c r="E219" s="84"/>
      <c r="F219" s="84"/>
      <c r="G219" s="84"/>
      <c r="H219" s="84"/>
      <c r="I219" s="84"/>
      <c r="J219" s="85"/>
      <c r="K219" s="22"/>
      <c r="L219" s="126"/>
    </row>
    <row r="220" spans="1:12" ht="15.75" customHeight="1">
      <c r="A220" s="126"/>
      <c r="B220" s="82"/>
      <c r="C220" s="83"/>
      <c r="D220" s="86"/>
      <c r="E220" s="86"/>
      <c r="F220" s="86"/>
      <c r="G220" s="86"/>
      <c r="H220" s="86"/>
      <c r="I220" s="86"/>
      <c r="J220" s="87"/>
      <c r="K220" s="88"/>
      <c r="L220" s="126"/>
    </row>
    <row r="221" spans="1:12" ht="15" customHeight="1">
      <c r="A221" s="126"/>
      <c r="B221" s="82"/>
      <c r="C221" s="111"/>
      <c r="D221" s="84"/>
      <c r="E221" s="84"/>
      <c r="F221" s="84"/>
      <c r="G221" s="84"/>
      <c r="H221" s="84"/>
      <c r="I221" s="84"/>
      <c r="J221" s="85"/>
      <c r="K221" s="22"/>
      <c r="L221" s="126"/>
    </row>
    <row r="222" spans="1:12" ht="15" customHeight="1">
      <c r="A222" s="126"/>
      <c r="B222" s="82"/>
      <c r="C222" s="83"/>
      <c r="D222" s="86"/>
      <c r="E222" s="86"/>
      <c r="F222" s="86"/>
      <c r="G222" s="86"/>
      <c r="H222" s="86"/>
      <c r="I222" s="86"/>
      <c r="J222" s="87"/>
      <c r="K222" s="88"/>
      <c r="L222" s="126"/>
    </row>
    <row r="223" spans="1:12" ht="15" customHeight="1">
      <c r="A223" s="126"/>
      <c r="B223" s="82"/>
      <c r="C223" s="83"/>
      <c r="D223" s="84"/>
      <c r="E223" s="84"/>
      <c r="F223" s="84"/>
      <c r="G223" s="84"/>
      <c r="H223" s="84"/>
      <c r="I223" s="84"/>
      <c r="J223" s="85"/>
      <c r="K223" s="22"/>
      <c r="L223" s="126"/>
    </row>
    <row r="224" spans="1:12" ht="16.5" customHeight="1">
      <c r="A224" s="126"/>
      <c r="B224" s="82"/>
      <c r="C224" s="83"/>
      <c r="D224" s="86"/>
      <c r="E224" s="86"/>
      <c r="F224" s="86"/>
      <c r="G224" s="86"/>
      <c r="H224" s="86"/>
      <c r="I224" s="86"/>
      <c r="J224" s="87"/>
      <c r="K224" s="88"/>
      <c r="L224" s="126"/>
    </row>
    <row r="225" spans="1:12">
      <c r="A225" s="126"/>
      <c r="B225" s="82"/>
      <c r="C225" s="83"/>
      <c r="D225" s="84"/>
      <c r="E225" s="84"/>
      <c r="F225" s="84"/>
      <c r="G225" s="84"/>
      <c r="H225" s="84"/>
      <c r="I225" s="84"/>
      <c r="J225" s="85"/>
      <c r="K225" s="22"/>
      <c r="L225" s="126"/>
    </row>
    <row r="226" spans="1:12" ht="16.5" customHeight="1">
      <c r="A226" s="126"/>
      <c r="B226" s="82"/>
      <c r="C226" s="83"/>
      <c r="D226" s="86"/>
      <c r="E226" s="86"/>
      <c r="F226" s="86"/>
      <c r="G226" s="86"/>
      <c r="H226" s="86"/>
      <c r="I226" s="86"/>
      <c r="J226" s="87"/>
      <c r="K226" s="88"/>
      <c r="L226" s="126"/>
    </row>
    <row r="227" spans="1:12">
      <c r="A227" s="126"/>
      <c r="B227" s="82"/>
      <c r="C227" s="83"/>
      <c r="D227" s="84"/>
      <c r="E227" s="84"/>
      <c r="F227" s="84"/>
      <c r="G227" s="84"/>
      <c r="H227" s="84"/>
      <c r="I227" s="84"/>
      <c r="J227" s="85"/>
      <c r="K227" s="22"/>
      <c r="L227" s="126"/>
    </row>
    <row r="228" spans="1:12" ht="15" customHeight="1">
      <c r="A228" s="126"/>
      <c r="B228" s="82"/>
      <c r="C228" s="83"/>
      <c r="D228" s="86"/>
      <c r="E228" s="86"/>
      <c r="F228" s="86"/>
      <c r="G228" s="86"/>
      <c r="H228" s="86"/>
      <c r="I228" s="86"/>
      <c r="J228" s="87"/>
      <c r="K228" s="88"/>
      <c r="L228" s="126"/>
    </row>
    <row r="229" spans="1:12" ht="15" customHeight="1">
      <c r="A229" s="126"/>
      <c r="B229" s="82"/>
      <c r="C229" s="83"/>
      <c r="D229" s="84"/>
      <c r="E229" s="84"/>
      <c r="F229" s="84"/>
      <c r="G229" s="84"/>
      <c r="H229" s="84"/>
      <c r="I229" s="84"/>
      <c r="J229" s="85"/>
      <c r="K229" s="22"/>
      <c r="L229" s="126"/>
    </row>
    <row r="230" spans="1:12" ht="12" customHeight="1">
      <c r="A230" s="126"/>
      <c r="B230" s="82"/>
      <c r="C230" s="83"/>
      <c r="D230" s="86"/>
      <c r="E230" s="86"/>
      <c r="F230" s="86"/>
      <c r="G230" s="86"/>
      <c r="H230" s="86"/>
      <c r="I230" s="86"/>
      <c r="J230" s="87"/>
      <c r="K230" s="88"/>
      <c r="L230" s="126"/>
    </row>
    <row r="231" spans="1:12" ht="15" customHeight="1">
      <c r="A231" s="126"/>
      <c r="B231" s="82"/>
      <c r="C231" s="83"/>
      <c r="D231" s="84"/>
      <c r="E231" s="84"/>
      <c r="F231" s="84"/>
      <c r="G231" s="84"/>
      <c r="H231" s="84"/>
      <c r="I231" s="84"/>
      <c r="J231" s="85"/>
      <c r="K231" s="22"/>
      <c r="L231" s="126"/>
    </row>
    <row r="232" spans="1:12" ht="12.75" customHeight="1">
      <c r="A232" s="126"/>
      <c r="B232" s="82"/>
      <c r="C232" s="83"/>
      <c r="D232" s="86"/>
      <c r="E232" s="86"/>
      <c r="F232" s="86"/>
      <c r="G232" s="86"/>
      <c r="H232" s="86"/>
      <c r="I232" s="86"/>
      <c r="J232" s="87"/>
      <c r="K232" s="88"/>
      <c r="L232" s="126"/>
    </row>
    <row r="233" spans="1:12">
      <c r="A233" s="126"/>
      <c r="B233" s="82"/>
      <c r="C233" s="83"/>
      <c r="D233" s="84"/>
      <c r="E233" s="84"/>
      <c r="F233" s="84"/>
      <c r="G233" s="84"/>
      <c r="H233" s="84"/>
      <c r="I233" s="84"/>
      <c r="J233" s="85"/>
      <c r="K233" s="22"/>
      <c r="L233" s="126"/>
    </row>
    <row r="234" spans="1:12" ht="13.5" customHeight="1">
      <c r="A234" s="126"/>
      <c r="B234" s="82"/>
      <c r="C234" s="83"/>
      <c r="D234" s="86"/>
      <c r="E234" s="86"/>
      <c r="F234" s="86"/>
      <c r="G234" s="86"/>
      <c r="H234" s="86"/>
      <c r="I234" s="86"/>
      <c r="J234" s="87"/>
      <c r="K234" s="88"/>
      <c r="L234" s="126"/>
    </row>
    <row r="235" spans="1:12" ht="15" customHeight="1">
      <c r="A235" s="126"/>
      <c r="B235" s="82"/>
      <c r="C235" s="83"/>
      <c r="D235" s="84"/>
      <c r="E235" s="84"/>
      <c r="F235" s="84"/>
      <c r="G235" s="84"/>
      <c r="H235" s="84"/>
      <c r="I235" s="84"/>
      <c r="J235" s="85"/>
      <c r="K235" s="22"/>
      <c r="L235" s="126"/>
    </row>
    <row r="236" spans="1:12" ht="12" customHeight="1">
      <c r="A236" s="126"/>
      <c r="B236" s="82"/>
      <c r="C236" s="83"/>
      <c r="D236" s="86"/>
      <c r="E236" s="86"/>
      <c r="F236" s="86"/>
      <c r="G236" s="86"/>
      <c r="H236" s="86"/>
      <c r="I236" s="86"/>
      <c r="J236" s="87"/>
      <c r="K236" s="88"/>
      <c r="L236" s="126"/>
    </row>
    <row r="237" spans="1:12" ht="15" customHeight="1">
      <c r="A237" s="126"/>
      <c r="B237" s="82"/>
      <c r="C237" s="83"/>
      <c r="D237" s="84"/>
      <c r="E237" s="84"/>
      <c r="F237" s="84"/>
      <c r="G237" s="84"/>
      <c r="H237" s="84"/>
      <c r="I237" s="84"/>
      <c r="J237" s="85"/>
      <c r="K237" s="22"/>
      <c r="L237" s="126"/>
    </row>
    <row r="238" spans="1:12" ht="14.25" customHeight="1">
      <c r="A238" s="126"/>
      <c r="B238" s="82"/>
      <c r="C238" s="83"/>
      <c r="D238" s="86"/>
      <c r="E238" s="86"/>
      <c r="F238" s="86"/>
      <c r="G238" s="86"/>
      <c r="H238" s="86"/>
      <c r="I238" s="86"/>
      <c r="J238" s="87"/>
      <c r="K238" s="88"/>
      <c r="L238" s="126"/>
    </row>
    <row r="239" spans="1:12">
      <c r="A239" s="126"/>
      <c r="B239" s="82"/>
      <c r="C239" s="83"/>
      <c r="D239" s="84"/>
      <c r="E239" s="84"/>
      <c r="F239" s="84"/>
      <c r="G239" s="84"/>
      <c r="H239" s="84"/>
      <c r="I239" s="84"/>
      <c r="J239" s="85"/>
      <c r="K239" s="22"/>
      <c r="L239" s="126"/>
    </row>
    <row r="240" spans="1:12" ht="14.25" customHeight="1">
      <c r="A240" s="126"/>
      <c r="B240" s="82"/>
      <c r="C240" s="83"/>
      <c r="D240" s="86"/>
      <c r="E240" s="86"/>
      <c r="F240" s="86"/>
      <c r="G240" s="86"/>
      <c r="H240" s="86"/>
      <c r="I240" s="86"/>
      <c r="J240" s="87"/>
      <c r="K240" s="88"/>
      <c r="L240" s="126"/>
    </row>
    <row r="241" spans="1:12">
      <c r="A241" s="126"/>
      <c r="B241" s="82"/>
      <c r="C241" s="83"/>
      <c r="D241" s="84"/>
      <c r="E241" s="84"/>
      <c r="F241" s="84"/>
      <c r="G241" s="84"/>
      <c r="H241" s="84"/>
      <c r="I241" s="84"/>
      <c r="J241" s="85"/>
      <c r="K241" s="22"/>
      <c r="L241" s="126"/>
    </row>
    <row r="242" spans="1:12" ht="13.5" customHeight="1">
      <c r="A242" s="126"/>
      <c r="B242" s="82"/>
      <c r="C242" s="83"/>
      <c r="D242" s="86"/>
      <c r="E242" s="86"/>
      <c r="F242" s="86"/>
      <c r="G242" s="86"/>
      <c r="H242" s="86"/>
      <c r="I242" s="86"/>
      <c r="J242" s="87"/>
      <c r="K242" s="88"/>
      <c r="L242" s="126"/>
    </row>
    <row r="243" spans="1:12">
      <c r="A243" s="126"/>
      <c r="B243" s="82"/>
      <c r="C243" s="83"/>
      <c r="D243" s="84"/>
      <c r="E243" s="84"/>
      <c r="F243" s="84"/>
      <c r="G243" s="84"/>
      <c r="H243" s="84"/>
      <c r="I243" s="84"/>
      <c r="J243" s="85"/>
      <c r="K243" s="22"/>
      <c r="L243" s="126"/>
    </row>
    <row r="244" spans="1:12" ht="12.75" customHeight="1">
      <c r="A244" s="126"/>
      <c r="B244" s="82"/>
      <c r="C244" s="83"/>
      <c r="D244" s="86"/>
      <c r="E244" s="86"/>
      <c r="F244" s="86"/>
      <c r="G244" s="86"/>
      <c r="H244" s="86"/>
      <c r="I244" s="86"/>
      <c r="J244" s="87"/>
      <c r="K244" s="88"/>
      <c r="L244" s="126"/>
    </row>
    <row r="245" spans="1:12">
      <c r="A245" s="126"/>
      <c r="B245" s="82"/>
      <c r="C245" s="83"/>
      <c r="D245" s="84"/>
      <c r="E245" s="84"/>
      <c r="F245" s="84"/>
      <c r="G245" s="84"/>
      <c r="H245" s="84"/>
      <c r="I245" s="84"/>
      <c r="J245" s="85"/>
      <c r="K245" s="22"/>
      <c r="L245" s="126"/>
    </row>
    <row r="246" spans="1:12" ht="15.75" customHeight="1">
      <c r="A246" s="126"/>
      <c r="B246" s="82"/>
      <c r="C246" s="83"/>
      <c r="D246" s="86"/>
      <c r="E246" s="86"/>
      <c r="F246" s="86"/>
      <c r="G246" s="86"/>
      <c r="H246" s="86"/>
      <c r="I246" s="86"/>
      <c r="J246" s="87"/>
      <c r="K246" s="88"/>
      <c r="L246" s="126"/>
    </row>
    <row r="247" spans="1:12" ht="15" customHeight="1">
      <c r="A247" s="126"/>
      <c r="B247" s="82"/>
      <c r="C247" s="83"/>
      <c r="D247" s="84"/>
      <c r="E247" s="84"/>
      <c r="F247" s="84"/>
      <c r="G247" s="84"/>
      <c r="H247" s="84"/>
      <c r="I247" s="84"/>
      <c r="J247" s="85"/>
      <c r="K247" s="22"/>
      <c r="L247" s="126"/>
    </row>
    <row r="248" spans="1:12" ht="13.5" customHeight="1">
      <c r="A248" s="126"/>
      <c r="B248" s="82"/>
      <c r="C248" s="83"/>
      <c r="D248" s="86"/>
      <c r="E248" s="86"/>
      <c r="F248" s="86"/>
      <c r="G248" s="86"/>
      <c r="H248" s="86"/>
      <c r="I248" s="86"/>
      <c r="J248" s="87"/>
      <c r="K248" s="88"/>
      <c r="L248" s="126"/>
    </row>
    <row r="249" spans="1:12">
      <c r="A249" s="126"/>
      <c r="B249" s="82"/>
      <c r="C249" s="83"/>
      <c r="D249" s="84"/>
      <c r="E249" s="84"/>
      <c r="F249" s="84"/>
      <c r="G249" s="84"/>
      <c r="H249" s="84"/>
      <c r="I249" s="84"/>
      <c r="J249" s="85"/>
      <c r="K249" s="22"/>
      <c r="L249" s="126"/>
    </row>
    <row r="250" spans="1:12" ht="14.25" customHeight="1">
      <c r="A250" s="126"/>
      <c r="B250" s="82"/>
      <c r="C250" s="83"/>
      <c r="D250" s="86"/>
      <c r="E250" s="86"/>
      <c r="F250" s="86"/>
      <c r="G250" s="86"/>
      <c r="H250" s="86"/>
      <c r="I250" s="86"/>
      <c r="J250" s="87"/>
      <c r="K250" s="88"/>
      <c r="L250" s="126"/>
    </row>
    <row r="251" spans="1:12">
      <c r="A251" s="126"/>
      <c r="B251" s="82"/>
      <c r="C251" s="83"/>
      <c r="D251" s="84"/>
      <c r="E251" s="84"/>
      <c r="F251" s="84"/>
      <c r="G251" s="84"/>
      <c r="H251" s="84"/>
      <c r="I251" s="84"/>
      <c r="J251" s="85"/>
      <c r="K251" s="22"/>
      <c r="L251" s="126"/>
    </row>
    <row r="252" spans="1:12" ht="13.5" customHeight="1">
      <c r="A252" s="126"/>
      <c r="B252" s="82"/>
      <c r="C252" s="83"/>
      <c r="D252" s="86"/>
      <c r="E252" s="86"/>
      <c r="F252" s="86"/>
      <c r="G252" s="86"/>
      <c r="H252" s="86"/>
      <c r="I252" s="86"/>
      <c r="J252" s="87"/>
      <c r="K252" s="88"/>
      <c r="L252" s="126"/>
    </row>
    <row r="253" spans="1:12">
      <c r="A253" s="126"/>
      <c r="B253" s="82"/>
      <c r="C253" s="83"/>
      <c r="D253" s="84"/>
      <c r="E253" s="84"/>
      <c r="F253" s="84"/>
      <c r="G253" s="84"/>
      <c r="H253" s="84"/>
      <c r="I253" s="84"/>
      <c r="J253" s="85"/>
      <c r="K253" s="22"/>
      <c r="L253" s="126"/>
    </row>
    <row r="254" spans="1:12" ht="12.75" customHeight="1">
      <c r="A254" s="126"/>
      <c r="B254" s="82"/>
      <c r="C254" s="83"/>
      <c r="D254" s="86"/>
      <c r="E254" s="86"/>
      <c r="F254" s="86"/>
      <c r="G254" s="86"/>
      <c r="H254" s="86"/>
      <c r="I254" s="86"/>
      <c r="J254" s="87"/>
      <c r="K254" s="88"/>
      <c r="L254" s="126"/>
    </row>
    <row r="255" spans="1:12">
      <c r="A255" s="126"/>
      <c r="B255" s="82"/>
      <c r="C255" s="83"/>
      <c r="D255" s="84"/>
      <c r="E255" s="84"/>
      <c r="F255" s="84"/>
      <c r="G255" s="84"/>
      <c r="H255" s="84"/>
      <c r="I255" s="84"/>
      <c r="J255" s="85"/>
      <c r="K255" s="22"/>
      <c r="L255" s="126"/>
    </row>
    <row r="256" spans="1:12" ht="17.25" customHeight="1">
      <c r="A256" s="126"/>
      <c r="B256" s="82"/>
      <c r="C256" s="83"/>
      <c r="D256" s="86"/>
      <c r="E256" s="86"/>
      <c r="F256" s="86"/>
      <c r="G256" s="86"/>
      <c r="H256" s="86"/>
      <c r="I256" s="86"/>
      <c r="J256" s="87"/>
      <c r="K256" s="88"/>
      <c r="L256" s="126"/>
    </row>
    <row r="257" spans="1:12">
      <c r="A257" s="126"/>
      <c r="B257" s="82"/>
      <c r="C257" s="83"/>
      <c r="D257" s="84"/>
      <c r="E257" s="84"/>
      <c r="F257" s="84"/>
      <c r="G257" s="84"/>
      <c r="H257" s="84"/>
      <c r="I257" s="84"/>
      <c r="J257" s="85"/>
      <c r="K257" s="22"/>
      <c r="L257" s="126"/>
    </row>
    <row r="258" spans="1:12" ht="13.5" customHeight="1">
      <c r="A258" s="126"/>
      <c r="B258" s="82"/>
      <c r="C258" s="83"/>
      <c r="D258" s="86"/>
      <c r="E258" s="86"/>
      <c r="F258" s="86"/>
      <c r="G258" s="86"/>
      <c r="H258" s="86"/>
      <c r="I258" s="86"/>
      <c r="J258" s="87"/>
      <c r="K258" s="88"/>
      <c r="L258" s="126"/>
    </row>
    <row r="259" spans="1:12">
      <c r="A259" s="126"/>
      <c r="B259" s="82"/>
      <c r="C259" s="83"/>
      <c r="D259" s="84"/>
      <c r="E259" s="84"/>
      <c r="F259" s="84"/>
      <c r="G259" s="84"/>
      <c r="H259" s="84"/>
      <c r="I259" s="84"/>
      <c r="J259" s="85"/>
      <c r="K259" s="22"/>
      <c r="L259" s="126"/>
    </row>
    <row r="260" spans="1:12" ht="15" customHeight="1">
      <c r="A260" s="126"/>
      <c r="B260" s="82"/>
      <c r="C260" s="83"/>
      <c r="D260" s="86"/>
      <c r="E260" s="86"/>
      <c r="F260" s="86"/>
      <c r="G260" s="86"/>
      <c r="H260" s="86"/>
      <c r="I260" s="86"/>
      <c r="J260" s="87"/>
      <c r="K260" s="88"/>
      <c r="L260" s="126"/>
    </row>
    <row r="261" spans="1:12" ht="14.25" customHeight="1">
      <c r="A261" s="126"/>
      <c r="B261" s="82"/>
      <c r="C261" s="111"/>
      <c r="D261" s="84"/>
      <c r="E261" s="84"/>
      <c r="F261" s="84"/>
      <c r="G261" s="84"/>
      <c r="H261" s="84"/>
      <c r="I261" s="84"/>
      <c r="J261" s="85"/>
      <c r="K261" s="22"/>
      <c r="L261" s="126"/>
    </row>
    <row r="262" spans="1:12" ht="13.5" customHeight="1">
      <c r="A262" s="126"/>
      <c r="B262" s="82"/>
      <c r="C262" s="83"/>
      <c r="D262" s="86"/>
      <c r="E262" s="86"/>
      <c r="F262" s="86"/>
      <c r="G262" s="86"/>
      <c r="H262" s="86"/>
      <c r="I262" s="86"/>
      <c r="J262" s="87"/>
      <c r="K262" s="88"/>
      <c r="L262" s="126"/>
    </row>
    <row r="263" spans="1:12">
      <c r="A263" s="126"/>
      <c r="B263" s="82"/>
      <c r="C263" s="83"/>
      <c r="D263" s="84"/>
      <c r="E263" s="84"/>
      <c r="F263" s="84"/>
      <c r="G263" s="84"/>
      <c r="H263" s="84"/>
      <c r="I263" s="84"/>
      <c r="J263" s="85"/>
      <c r="K263" s="22"/>
      <c r="L263" s="126"/>
    </row>
    <row r="264" spans="1:12" ht="15" customHeight="1">
      <c r="A264" s="126"/>
      <c r="B264" s="82"/>
      <c r="C264" s="111"/>
      <c r="D264" s="86"/>
      <c r="E264" s="86"/>
      <c r="F264" s="86"/>
      <c r="G264" s="86"/>
      <c r="H264" s="86"/>
      <c r="I264" s="86"/>
      <c r="J264" s="87"/>
      <c r="K264" s="88"/>
      <c r="L264" s="126"/>
    </row>
    <row r="265" spans="1:12">
      <c r="A265" s="126"/>
      <c r="B265" s="82"/>
      <c r="C265" s="83"/>
      <c r="D265" s="84"/>
      <c r="E265" s="84"/>
      <c r="F265" s="84"/>
      <c r="G265" s="84"/>
      <c r="H265" s="84"/>
      <c r="I265" s="84"/>
      <c r="J265" s="85"/>
      <c r="K265" s="22"/>
      <c r="L265" s="126"/>
    </row>
    <row r="266" spans="1:12" ht="12.75" customHeight="1">
      <c r="A266" s="126"/>
      <c r="B266" s="82"/>
      <c r="C266" s="83"/>
      <c r="D266" s="86"/>
      <c r="E266" s="86"/>
      <c r="F266" s="86"/>
      <c r="G266" s="86"/>
      <c r="H266" s="86"/>
      <c r="I266" s="86"/>
      <c r="J266" s="87"/>
      <c r="K266" s="88"/>
      <c r="L266" s="126"/>
    </row>
    <row r="267" spans="1:12">
      <c r="A267" s="126"/>
      <c r="B267" s="82"/>
      <c r="C267" s="83"/>
      <c r="D267" s="84"/>
      <c r="E267" s="84"/>
      <c r="F267" s="84"/>
      <c r="G267" s="84"/>
      <c r="H267" s="84"/>
      <c r="I267" s="84"/>
      <c r="J267" s="85"/>
      <c r="K267" s="22"/>
      <c r="L267" s="126"/>
    </row>
    <row r="268" spans="1:12" ht="14.25" customHeight="1">
      <c r="A268" s="126"/>
      <c r="B268" s="82"/>
      <c r="C268" s="83"/>
      <c r="D268" s="86"/>
      <c r="E268" s="86"/>
      <c r="F268" s="86"/>
      <c r="G268" s="86"/>
      <c r="H268" s="86"/>
      <c r="I268" s="86"/>
      <c r="J268" s="87"/>
      <c r="K268" s="88"/>
      <c r="L268" s="126"/>
    </row>
    <row r="269" spans="1:12" ht="12.75" customHeight="1">
      <c r="A269" s="126"/>
      <c r="B269" s="82"/>
      <c r="C269" s="83"/>
      <c r="D269" s="84"/>
      <c r="E269" s="84"/>
      <c r="F269" s="84"/>
      <c r="G269" s="84"/>
      <c r="H269" s="84"/>
      <c r="I269" s="84"/>
      <c r="J269" s="85"/>
      <c r="K269" s="22"/>
      <c r="L269" s="126"/>
    </row>
    <row r="270" spans="1:12" ht="15" customHeight="1">
      <c r="A270" s="126"/>
      <c r="B270" s="82"/>
      <c r="C270" s="83"/>
      <c r="D270" s="86"/>
      <c r="E270" s="86"/>
      <c r="F270" s="86"/>
      <c r="G270" s="86"/>
      <c r="H270" s="86"/>
      <c r="I270" s="86"/>
      <c r="J270" s="87"/>
      <c r="K270" s="88"/>
      <c r="L270" s="126"/>
    </row>
    <row r="271" spans="1:12" ht="15.75" customHeight="1">
      <c r="A271" s="126"/>
      <c r="B271" s="82"/>
      <c r="C271" s="83"/>
      <c r="D271" s="84"/>
      <c r="E271" s="84"/>
      <c r="F271" s="84"/>
      <c r="G271" s="84"/>
      <c r="H271" s="84"/>
      <c r="I271" s="84"/>
      <c r="J271" s="85"/>
      <c r="K271" s="22"/>
      <c r="L271" s="126"/>
    </row>
    <row r="272" spans="1:12" ht="14.25" customHeight="1">
      <c r="A272" s="126"/>
      <c r="B272" s="82"/>
      <c r="C272" s="83"/>
      <c r="D272" s="86"/>
      <c r="E272" s="86"/>
      <c r="F272" s="86"/>
      <c r="G272" s="86"/>
      <c r="H272" s="86"/>
      <c r="I272" s="86"/>
      <c r="J272" s="87"/>
      <c r="K272" s="88"/>
      <c r="L272" s="126"/>
    </row>
    <row r="273" spans="1:12">
      <c r="A273" s="126"/>
      <c r="B273" s="82"/>
      <c r="C273" s="83"/>
      <c r="D273" s="84"/>
      <c r="E273" s="84"/>
      <c r="F273" s="84"/>
      <c r="G273" s="84"/>
      <c r="H273" s="84"/>
      <c r="I273" s="84"/>
      <c r="J273" s="85"/>
      <c r="K273" s="22"/>
      <c r="L273" s="126"/>
    </row>
    <row r="274" spans="1:12" ht="15" customHeight="1">
      <c r="A274" s="126"/>
      <c r="B274" s="82"/>
      <c r="C274" s="83"/>
      <c r="D274" s="86"/>
      <c r="E274" s="86"/>
      <c r="F274" s="86"/>
      <c r="G274" s="86"/>
      <c r="H274" s="86"/>
      <c r="I274" s="86"/>
      <c r="J274" s="87"/>
      <c r="K274" s="88"/>
      <c r="L274" s="126"/>
    </row>
    <row r="275" spans="1:12">
      <c r="A275" s="126"/>
      <c r="B275" s="82"/>
      <c r="C275" s="83"/>
      <c r="D275" s="84"/>
      <c r="E275" s="84"/>
      <c r="F275" s="84"/>
      <c r="G275" s="84"/>
      <c r="H275" s="84"/>
      <c r="I275" s="84"/>
      <c r="J275" s="85"/>
      <c r="K275" s="22"/>
      <c r="L275" s="126"/>
    </row>
    <row r="276" spans="1:12" ht="15.75" customHeight="1">
      <c r="A276" s="126"/>
      <c r="B276" s="82"/>
      <c r="C276" s="83"/>
      <c r="D276" s="86"/>
      <c r="E276" s="86"/>
      <c r="F276" s="86"/>
      <c r="G276" s="86"/>
      <c r="H276" s="86"/>
      <c r="I276" s="86"/>
      <c r="J276" s="87"/>
      <c r="K276" s="88"/>
      <c r="L276" s="126"/>
    </row>
    <row r="277" spans="1:12">
      <c r="A277" s="126"/>
      <c r="B277" s="82"/>
      <c r="C277" s="83"/>
      <c r="D277" s="84"/>
      <c r="E277" s="84"/>
      <c r="F277" s="84"/>
      <c r="G277" s="84"/>
      <c r="H277" s="84"/>
      <c r="I277" s="84"/>
      <c r="J277" s="85"/>
      <c r="K277" s="22"/>
      <c r="L277" s="126"/>
    </row>
    <row r="278" spans="1:12" ht="13.5" customHeight="1">
      <c r="A278" s="126"/>
      <c r="B278" s="82"/>
      <c r="C278" s="83"/>
      <c r="D278" s="86"/>
      <c r="E278" s="86"/>
      <c r="F278" s="86"/>
      <c r="G278" s="86"/>
      <c r="H278" s="86"/>
      <c r="I278" s="86"/>
      <c r="J278" s="87"/>
      <c r="K278" s="88"/>
      <c r="L278" s="126"/>
    </row>
    <row r="279" spans="1:12">
      <c r="A279" s="126"/>
      <c r="B279" s="82"/>
      <c r="C279" s="83"/>
      <c r="D279" s="84"/>
      <c r="E279" s="84"/>
      <c r="F279" s="84"/>
      <c r="G279" s="84"/>
      <c r="H279" s="84"/>
      <c r="I279" s="84"/>
      <c r="J279" s="85"/>
      <c r="K279" s="22"/>
      <c r="L279" s="126"/>
    </row>
    <row r="280" spans="1:12" ht="14.25" customHeight="1">
      <c r="A280" s="126"/>
      <c r="B280" s="82"/>
      <c r="C280" s="83"/>
      <c r="D280" s="86"/>
      <c r="E280" s="86"/>
      <c r="F280" s="86"/>
      <c r="G280" s="86"/>
      <c r="H280" s="86"/>
      <c r="I280" s="86"/>
      <c r="J280" s="87"/>
      <c r="K280" s="88"/>
      <c r="L280" s="126"/>
    </row>
    <row r="281" spans="1:12" ht="15" customHeight="1">
      <c r="A281" s="126"/>
      <c r="B281" s="82"/>
      <c r="C281" s="83"/>
      <c r="D281" s="84"/>
      <c r="E281" s="84"/>
      <c r="F281" s="84"/>
      <c r="G281" s="84"/>
      <c r="H281" s="84"/>
      <c r="I281" s="84"/>
      <c r="J281" s="85"/>
      <c r="K281" s="22"/>
      <c r="L281" s="126"/>
    </row>
    <row r="282" spans="1:12" ht="15" customHeight="1">
      <c r="A282" s="126"/>
      <c r="B282" s="82"/>
      <c r="C282" s="83"/>
      <c r="D282" s="86"/>
      <c r="E282" s="86"/>
      <c r="F282" s="86"/>
      <c r="G282" s="86"/>
      <c r="H282" s="86"/>
      <c r="I282" s="86"/>
      <c r="J282" s="87"/>
      <c r="K282" s="88"/>
      <c r="L282" s="126"/>
    </row>
    <row r="283" spans="1:12" ht="15" customHeight="1">
      <c r="A283" s="126"/>
      <c r="B283" s="82"/>
      <c r="C283" s="83"/>
      <c r="D283" s="84"/>
      <c r="E283" s="84"/>
      <c r="F283" s="84"/>
      <c r="G283" s="84"/>
      <c r="H283" s="84"/>
      <c r="I283" s="84"/>
      <c r="J283" s="85"/>
      <c r="K283" s="22"/>
      <c r="L283" s="126"/>
    </row>
    <row r="284" spans="1:12" ht="14.25" customHeight="1">
      <c r="A284" s="126"/>
      <c r="B284" s="82"/>
      <c r="C284" s="83"/>
      <c r="D284" s="86"/>
      <c r="E284" s="86"/>
      <c r="F284" s="86"/>
      <c r="G284" s="86"/>
      <c r="H284" s="86"/>
      <c r="I284" s="86"/>
      <c r="J284" s="87"/>
      <c r="K284" s="88"/>
      <c r="L284" s="126"/>
    </row>
    <row r="285" spans="1:12" ht="15" customHeight="1">
      <c r="A285" s="126"/>
      <c r="B285" s="82"/>
      <c r="C285" s="83"/>
      <c r="D285" s="84"/>
      <c r="E285" s="84"/>
      <c r="F285" s="84"/>
      <c r="G285" s="84"/>
      <c r="H285" s="84"/>
      <c r="I285" s="84"/>
      <c r="J285" s="85"/>
      <c r="K285" s="22"/>
      <c r="L285" s="126"/>
    </row>
    <row r="286" spans="1:12" ht="15" customHeight="1">
      <c r="A286" s="126"/>
      <c r="B286" s="82"/>
      <c r="C286" s="83"/>
      <c r="D286" s="86"/>
      <c r="E286" s="86"/>
      <c r="F286" s="86"/>
      <c r="G286" s="86"/>
      <c r="H286" s="86"/>
      <c r="I286" s="86"/>
      <c r="J286" s="87"/>
      <c r="K286" s="88"/>
      <c r="L286" s="126"/>
    </row>
    <row r="287" spans="1:12" ht="15" customHeight="1">
      <c r="A287" s="126"/>
      <c r="B287" s="82"/>
      <c r="C287" s="83"/>
      <c r="D287" s="84"/>
      <c r="E287" s="84"/>
      <c r="F287" s="84"/>
      <c r="G287" s="84"/>
      <c r="H287" s="84"/>
      <c r="I287" s="84"/>
      <c r="J287" s="85"/>
      <c r="K287" s="22"/>
      <c r="L287" s="126"/>
    </row>
    <row r="288" spans="1:12" ht="14.25" customHeight="1">
      <c r="A288" s="126"/>
      <c r="B288" s="82"/>
      <c r="C288" s="83"/>
      <c r="D288" s="86"/>
      <c r="E288" s="86"/>
      <c r="F288" s="86"/>
      <c r="G288" s="86"/>
      <c r="H288" s="86"/>
      <c r="I288" s="86"/>
      <c r="J288" s="87"/>
      <c r="K288" s="88"/>
      <c r="L288" s="126"/>
    </row>
    <row r="289" spans="1:12" ht="15" customHeight="1">
      <c r="A289" s="126"/>
      <c r="B289" s="82"/>
      <c r="C289" s="83"/>
      <c r="D289" s="84"/>
      <c r="E289" s="84"/>
      <c r="F289" s="84"/>
      <c r="G289" s="84"/>
      <c r="H289" s="84"/>
      <c r="I289" s="84"/>
      <c r="J289" s="85"/>
      <c r="K289" s="22"/>
      <c r="L289" s="126"/>
    </row>
    <row r="290" spans="1:12" ht="15" customHeight="1">
      <c r="A290" s="126"/>
      <c r="B290" s="82"/>
      <c r="C290" s="83"/>
      <c r="D290" s="86"/>
      <c r="E290" s="86"/>
      <c r="F290" s="86"/>
      <c r="G290" s="86"/>
      <c r="H290" s="86"/>
      <c r="I290" s="86"/>
      <c r="J290" s="87"/>
      <c r="K290" s="88"/>
      <c r="L290" s="126"/>
    </row>
    <row r="291" spans="1:12" ht="15" customHeight="1">
      <c r="A291" s="126"/>
      <c r="B291" s="82"/>
      <c r="C291" s="83"/>
      <c r="D291" s="84"/>
      <c r="E291" s="84"/>
      <c r="F291" s="84"/>
      <c r="G291" s="84"/>
      <c r="H291" s="84"/>
      <c r="I291" s="84"/>
      <c r="J291" s="85"/>
      <c r="K291" s="22"/>
      <c r="L291" s="126"/>
    </row>
    <row r="292" spans="1:12" ht="14.25" customHeight="1">
      <c r="A292" s="126"/>
      <c r="B292" s="82"/>
      <c r="C292" s="83"/>
      <c r="D292" s="86"/>
      <c r="E292" s="86"/>
      <c r="F292" s="86"/>
      <c r="G292" s="86"/>
      <c r="H292" s="86"/>
      <c r="I292" s="86"/>
      <c r="J292" s="87"/>
      <c r="K292" s="88"/>
      <c r="L292" s="126"/>
    </row>
    <row r="293" spans="1:12" ht="15" customHeight="1">
      <c r="A293" s="126"/>
      <c r="B293" s="82"/>
      <c r="C293" s="83"/>
      <c r="D293" s="84"/>
      <c r="E293" s="84"/>
      <c r="F293" s="84"/>
      <c r="G293" s="84"/>
      <c r="H293" s="84"/>
      <c r="I293" s="84"/>
      <c r="J293" s="85"/>
      <c r="K293" s="22"/>
      <c r="L293" s="126"/>
    </row>
    <row r="294" spans="1:12" ht="13.5" customHeight="1">
      <c r="A294" s="126"/>
      <c r="B294" s="82"/>
      <c r="C294" s="83"/>
      <c r="D294" s="86"/>
      <c r="E294" s="86"/>
      <c r="F294" s="86"/>
      <c r="G294" s="86"/>
      <c r="H294" s="86"/>
      <c r="I294" s="86"/>
      <c r="J294" s="87"/>
      <c r="K294" s="88"/>
      <c r="L294" s="126"/>
    </row>
    <row r="295" spans="1:12" ht="15" customHeight="1">
      <c r="A295" s="126"/>
      <c r="B295" s="82"/>
      <c r="C295" s="111"/>
      <c r="D295" s="84"/>
      <c r="E295" s="84"/>
      <c r="F295" s="84"/>
      <c r="G295" s="84"/>
      <c r="H295" s="84"/>
      <c r="I295" s="84"/>
      <c r="J295" s="85"/>
      <c r="K295" s="22"/>
      <c r="L295" s="126"/>
    </row>
    <row r="296" spans="1:12" ht="15" customHeight="1">
      <c r="A296" s="126"/>
      <c r="B296" s="82"/>
      <c r="C296" s="83"/>
      <c r="D296" s="86"/>
      <c r="E296" s="86"/>
      <c r="F296" s="86"/>
      <c r="G296" s="86"/>
      <c r="H296" s="86"/>
      <c r="I296" s="86"/>
      <c r="J296" s="87"/>
      <c r="K296" s="88"/>
      <c r="L296" s="126"/>
    </row>
    <row r="297" spans="1:12" ht="15" customHeight="1">
      <c r="A297" s="102"/>
      <c r="B297" s="112"/>
      <c r="C297" s="113"/>
      <c r="D297" s="96"/>
      <c r="E297" s="96"/>
      <c r="F297" s="96"/>
      <c r="G297" s="96"/>
      <c r="H297" s="96"/>
      <c r="I297" s="96"/>
      <c r="J297" s="97"/>
      <c r="K297" s="98"/>
      <c r="L297" s="114"/>
    </row>
    <row r="298" spans="1:12" ht="15" customHeight="1">
      <c r="A298" s="115"/>
      <c r="B298" s="116"/>
      <c r="C298" s="117"/>
      <c r="D298" s="58"/>
      <c r="E298" s="58"/>
      <c r="F298" s="58"/>
      <c r="G298" s="58"/>
      <c r="H298" s="58"/>
      <c r="I298" s="58"/>
      <c r="J298" s="59"/>
      <c r="K298" s="60"/>
      <c r="L298" s="118"/>
    </row>
    <row r="299" spans="1:12" ht="15" customHeight="1">
      <c r="A299" s="115"/>
      <c r="B299" s="116"/>
      <c r="C299" s="117"/>
      <c r="D299" s="58"/>
      <c r="E299" s="58"/>
      <c r="F299" s="58"/>
      <c r="G299" s="58"/>
      <c r="H299" s="58"/>
      <c r="I299" s="58"/>
      <c r="J299" s="59"/>
      <c r="K299" s="60"/>
      <c r="L299" s="118"/>
    </row>
    <row r="300" spans="1:1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5.75" customHeight="1">
      <c r="A301" s="2"/>
      <c r="B301" s="54"/>
      <c r="C301" s="55"/>
      <c r="D301" s="55"/>
      <c r="E301" s="55"/>
      <c r="F301" s="55"/>
      <c r="G301" s="2"/>
      <c r="H301" s="55"/>
      <c r="I301" s="127"/>
      <c r="J301" s="127"/>
      <c r="K301" s="127"/>
      <c r="L301" s="2"/>
    </row>
    <row r="302" spans="1:12" ht="15.75" customHeight="1">
      <c r="A302" s="2"/>
      <c r="B302" s="54"/>
      <c r="C302" s="55"/>
      <c r="D302" s="55"/>
      <c r="E302" s="55"/>
      <c r="F302" s="55"/>
      <c r="G302" s="2"/>
      <c r="H302" s="55"/>
      <c r="I302" s="127"/>
      <c r="J302" s="127"/>
      <c r="K302" s="127"/>
      <c r="L302" s="2"/>
    </row>
    <row r="303" spans="1:12">
      <c r="A303" s="2"/>
      <c r="B303" s="119"/>
      <c r="C303" s="55"/>
      <c r="D303" s="55"/>
      <c r="E303" s="55"/>
      <c r="F303" s="55"/>
      <c r="G303" s="2"/>
      <c r="H303" s="55"/>
      <c r="I303" s="55"/>
      <c r="J303" s="55"/>
      <c r="K303" s="55"/>
      <c r="L303" s="2"/>
    </row>
    <row r="304" spans="1:12" ht="15.75" customHeight="1">
      <c r="A304" s="2"/>
      <c r="B304" s="54"/>
      <c r="C304" s="55"/>
      <c r="D304" s="55"/>
      <c r="E304" s="55"/>
      <c r="F304" s="55"/>
      <c r="G304" s="2"/>
      <c r="H304" s="2"/>
      <c r="I304" s="127"/>
      <c r="J304" s="127"/>
      <c r="K304" s="127"/>
      <c r="L304" s="2"/>
    </row>
    <row r="305" spans="1:12" ht="15.75" customHeight="1">
      <c r="A305" s="2"/>
      <c r="B305" s="54"/>
      <c r="C305" s="55"/>
      <c r="D305" s="55"/>
      <c r="E305" s="55"/>
      <c r="F305" s="55"/>
      <c r="G305" s="2"/>
      <c r="H305" s="2"/>
      <c r="I305" s="127"/>
      <c r="J305" s="127"/>
      <c r="K305" s="127"/>
      <c r="L305" s="2"/>
    </row>
  </sheetData>
  <sortState ref="A131:K199">
    <sortCondition descending="1" ref="K131"/>
  </sortState>
  <mergeCells count="88">
    <mergeCell ref="L78:L79"/>
    <mergeCell ref="L68:L69"/>
    <mergeCell ref="L70:L71"/>
    <mergeCell ref="L72:L73"/>
    <mergeCell ref="L74:L75"/>
    <mergeCell ref="L76:L77"/>
    <mergeCell ref="L58:L59"/>
    <mergeCell ref="L60:L61"/>
    <mergeCell ref="L62:L63"/>
    <mergeCell ref="L64:L65"/>
    <mergeCell ref="L66:L67"/>
    <mergeCell ref="L48:L49"/>
    <mergeCell ref="L50:L51"/>
    <mergeCell ref="L52:L53"/>
    <mergeCell ref="L54:L55"/>
    <mergeCell ref="L56:L57"/>
    <mergeCell ref="L191:L192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181:L182"/>
    <mergeCell ref="L183:L184"/>
    <mergeCell ref="L185:L186"/>
    <mergeCell ref="L187:L188"/>
    <mergeCell ref="L189:L190"/>
    <mergeCell ref="L171:L172"/>
    <mergeCell ref="L173:L174"/>
    <mergeCell ref="L175:L176"/>
    <mergeCell ref="L177:L178"/>
    <mergeCell ref="L179:L180"/>
    <mergeCell ref="L161:L162"/>
    <mergeCell ref="L163:L164"/>
    <mergeCell ref="L165:L166"/>
    <mergeCell ref="L167:L168"/>
    <mergeCell ref="L169:L170"/>
    <mergeCell ref="L149:L150"/>
    <mergeCell ref="L151:L152"/>
    <mergeCell ref="L153:L154"/>
    <mergeCell ref="L155:L156"/>
    <mergeCell ref="L157:L158"/>
    <mergeCell ref="L139:L140"/>
    <mergeCell ref="L141:L142"/>
    <mergeCell ref="L143:L144"/>
    <mergeCell ref="L145:L146"/>
    <mergeCell ref="L147:L148"/>
    <mergeCell ref="L129:L130"/>
    <mergeCell ref="L131:L132"/>
    <mergeCell ref="L133:L134"/>
    <mergeCell ref="L135:L136"/>
    <mergeCell ref="L137:L138"/>
    <mergeCell ref="L119:L120"/>
    <mergeCell ref="L121:L122"/>
    <mergeCell ref="L123:L124"/>
    <mergeCell ref="L125:L126"/>
    <mergeCell ref="L127:L128"/>
    <mergeCell ref="B110:L110"/>
    <mergeCell ref="B112:L112"/>
    <mergeCell ref="L81:L82"/>
    <mergeCell ref="D115:L115"/>
    <mergeCell ref="A113:L113"/>
    <mergeCell ref="L159:L160"/>
    <mergeCell ref="B117:B118"/>
    <mergeCell ref="B1:L1"/>
    <mergeCell ref="B3:L3"/>
    <mergeCell ref="B8:B9"/>
    <mergeCell ref="D6:L6"/>
    <mergeCell ref="A4:L4"/>
    <mergeCell ref="L8:L9"/>
    <mergeCell ref="L40:L41"/>
    <mergeCell ref="L42:L43"/>
    <mergeCell ref="L44:L45"/>
    <mergeCell ref="L46:L47"/>
    <mergeCell ref="C8:C9"/>
    <mergeCell ref="C117:C118"/>
    <mergeCell ref="L117:L118"/>
    <mergeCell ref="B109:L109"/>
  </mergeCells>
  <pageMargins left="0.11811023622047245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86"/>
  <sheetViews>
    <sheetView topLeftCell="A39" workbookViewId="0">
      <selection activeCell="S86" sqref="S86"/>
    </sheetView>
  </sheetViews>
  <sheetFormatPr defaultRowHeight="14.5"/>
  <cols>
    <col min="1" max="1" width="3.26953125" customWidth="1"/>
    <col min="2" max="2" width="17.81640625" customWidth="1"/>
    <col min="3" max="3" width="4.54296875" hidden="1" customWidth="1"/>
    <col min="4" max="4" width="4.453125" customWidth="1"/>
    <col min="5" max="5" width="5.1796875" customWidth="1"/>
    <col min="6" max="8" width="7.1796875" customWidth="1"/>
    <col min="9" max="9" width="7.26953125" customWidth="1"/>
    <col min="10" max="10" width="7.1796875" customWidth="1"/>
    <col min="11" max="12" width="7.26953125" customWidth="1"/>
    <col min="13" max="13" width="4.1796875" customWidth="1"/>
    <col min="14" max="14" width="8.1796875" customWidth="1"/>
    <col min="15" max="15" width="3.26953125" customWidth="1"/>
  </cols>
  <sheetData>
    <row r="1" spans="1:15" ht="12.75" customHeight="1">
      <c r="B1" s="196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5" ht="8.25" customHeight="1"/>
    <row r="3" spans="1:15" ht="12.75" customHeight="1">
      <c r="B3" s="154" t="s">
        <v>24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ht="12.75" customHeight="1">
      <c r="B4" s="156" t="s">
        <v>34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5" ht="6.75" customHeight="1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2.75" customHeight="1">
      <c r="B6" s="154" t="s">
        <v>35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15" ht="6.75" customHeight="1">
      <c r="B7" s="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0.5" customHeight="1"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5" ht="10.5" customHeight="1">
      <c r="A9" s="185" t="s">
        <v>32</v>
      </c>
      <c r="B9" s="187" t="s">
        <v>20</v>
      </c>
      <c r="C9" s="183" t="s">
        <v>30</v>
      </c>
      <c r="D9" s="183" t="s">
        <v>31</v>
      </c>
      <c r="E9" s="24"/>
      <c r="F9" s="6"/>
      <c r="G9" s="6"/>
      <c r="H9" s="6"/>
      <c r="I9" s="6"/>
      <c r="J9" s="6"/>
      <c r="K9" s="6"/>
      <c r="L9" s="179" t="s">
        <v>3</v>
      </c>
      <c r="M9" s="189" t="s">
        <v>18</v>
      </c>
      <c r="N9" s="181" t="s">
        <v>33</v>
      </c>
      <c r="O9" s="194" t="s">
        <v>15</v>
      </c>
    </row>
    <row r="10" spans="1:15" ht="10.5" customHeight="1">
      <c r="A10" s="186"/>
      <c r="B10" s="188"/>
      <c r="C10" s="184"/>
      <c r="D10" s="184"/>
      <c r="E10" s="25"/>
      <c r="F10" s="8"/>
      <c r="G10" s="8"/>
      <c r="H10" s="8"/>
      <c r="I10" s="8"/>
      <c r="J10" s="8"/>
      <c r="K10" s="9"/>
      <c r="L10" s="180"/>
      <c r="M10" s="190"/>
      <c r="N10" s="182"/>
      <c r="O10" s="195"/>
    </row>
    <row r="11" spans="1:15" ht="10.5" customHeight="1">
      <c r="A11" s="164">
        <v>237</v>
      </c>
      <c r="B11" s="166" t="s">
        <v>63</v>
      </c>
      <c r="C11" s="168"/>
      <c r="D11" s="170" t="s">
        <v>38</v>
      </c>
      <c r="E11" s="31" t="s">
        <v>16</v>
      </c>
      <c r="F11" s="42">
        <v>14.032999999999999</v>
      </c>
      <c r="G11" s="42">
        <v>12.567</v>
      </c>
      <c r="H11" s="42">
        <v>13.766999999999999</v>
      </c>
      <c r="I11" s="42">
        <v>14.3</v>
      </c>
      <c r="J11" s="42">
        <v>13.6</v>
      </c>
      <c r="K11" s="42">
        <v>13.9</v>
      </c>
      <c r="L11" s="42">
        <f t="shared" ref="L11:L22" si="0">SUM(F11+G11+H11+I11+J11+K11)</f>
        <v>82.167000000000002</v>
      </c>
      <c r="M11" s="43"/>
      <c r="N11" s="44"/>
      <c r="O11" s="191">
        <v>1</v>
      </c>
    </row>
    <row r="12" spans="1:15" ht="10.5" customHeight="1">
      <c r="A12" s="165"/>
      <c r="B12" s="167"/>
      <c r="C12" s="169"/>
      <c r="D12" s="171"/>
      <c r="E12" s="129" t="s">
        <v>17</v>
      </c>
      <c r="F12" s="130">
        <v>13.867000000000001</v>
      </c>
      <c r="G12" s="130">
        <v>13.032999999999999</v>
      </c>
      <c r="H12" s="130">
        <v>13.766999999999999</v>
      </c>
      <c r="I12" s="130">
        <v>14.3</v>
      </c>
      <c r="J12" s="130">
        <v>13.567</v>
      </c>
      <c r="K12" s="130">
        <v>12.467000000000001</v>
      </c>
      <c r="L12" s="130">
        <f t="shared" si="0"/>
        <v>81.000999999999991</v>
      </c>
      <c r="M12" s="45"/>
      <c r="N12" s="46"/>
      <c r="O12" s="192"/>
    </row>
    <row r="13" spans="1:15" ht="10.5" customHeight="1">
      <c r="A13" s="164">
        <v>238</v>
      </c>
      <c r="B13" s="166" t="s">
        <v>64</v>
      </c>
      <c r="C13" s="168"/>
      <c r="D13" s="170" t="s">
        <v>38</v>
      </c>
      <c r="E13" s="31" t="s">
        <v>16</v>
      </c>
      <c r="F13" s="42">
        <v>13.367000000000001</v>
      </c>
      <c r="G13" s="42">
        <v>12.333</v>
      </c>
      <c r="H13" s="42">
        <v>12.467000000000001</v>
      </c>
      <c r="I13" s="42">
        <v>13.933</v>
      </c>
      <c r="J13" s="42">
        <v>13.266999999999999</v>
      </c>
      <c r="K13" s="42">
        <v>12.266999999999999</v>
      </c>
      <c r="L13" s="42">
        <f t="shared" si="0"/>
        <v>77.634</v>
      </c>
      <c r="M13" s="45"/>
      <c r="N13" s="46"/>
      <c r="O13" s="192"/>
    </row>
    <row r="14" spans="1:15" ht="10.5" customHeight="1">
      <c r="A14" s="165"/>
      <c r="B14" s="167"/>
      <c r="C14" s="169"/>
      <c r="D14" s="171"/>
      <c r="E14" s="129" t="s">
        <v>17</v>
      </c>
      <c r="F14" s="130">
        <v>12.867000000000001</v>
      </c>
      <c r="G14" s="130">
        <v>13.4</v>
      </c>
      <c r="H14" s="130"/>
      <c r="I14" s="130">
        <v>14.1</v>
      </c>
      <c r="J14" s="130">
        <v>13.333</v>
      </c>
      <c r="K14" s="130"/>
      <c r="L14" s="130">
        <f t="shared" si="0"/>
        <v>53.7</v>
      </c>
      <c r="M14" s="45"/>
      <c r="N14" s="46"/>
      <c r="O14" s="192"/>
    </row>
    <row r="15" spans="1:15" ht="10.5" customHeight="1">
      <c r="A15" s="164">
        <v>239</v>
      </c>
      <c r="B15" s="166" t="s">
        <v>65</v>
      </c>
      <c r="C15" s="168"/>
      <c r="D15" s="170" t="s">
        <v>38</v>
      </c>
      <c r="E15" s="31" t="s">
        <v>16</v>
      </c>
      <c r="F15" s="42">
        <v>13.333</v>
      </c>
      <c r="G15" s="42">
        <v>14.4</v>
      </c>
      <c r="H15" s="42">
        <v>13.632999999999999</v>
      </c>
      <c r="I15" s="42">
        <v>14.766999999999999</v>
      </c>
      <c r="J15" s="42">
        <v>14.167</v>
      </c>
      <c r="K15" s="42">
        <v>13.766999999999999</v>
      </c>
      <c r="L15" s="42">
        <f t="shared" si="0"/>
        <v>84.066999999999993</v>
      </c>
      <c r="M15" s="45"/>
      <c r="N15" s="46"/>
      <c r="O15" s="192"/>
    </row>
    <row r="16" spans="1:15" ht="10.5" customHeight="1">
      <c r="A16" s="165"/>
      <c r="B16" s="167"/>
      <c r="C16" s="169"/>
      <c r="D16" s="171"/>
      <c r="E16" s="129" t="s">
        <v>17</v>
      </c>
      <c r="F16" s="130">
        <v>13.532999999999999</v>
      </c>
      <c r="G16" s="130">
        <v>11.967000000000001</v>
      </c>
      <c r="H16" s="130">
        <v>13.433</v>
      </c>
      <c r="I16" s="130">
        <v>13.667</v>
      </c>
      <c r="J16" s="130">
        <v>14.266999999999999</v>
      </c>
      <c r="K16" s="130">
        <v>13.467000000000001</v>
      </c>
      <c r="L16" s="130">
        <f t="shared" si="0"/>
        <v>80.334000000000003</v>
      </c>
      <c r="M16" s="45"/>
      <c r="N16" s="46"/>
      <c r="O16" s="192"/>
    </row>
    <row r="17" spans="1:15" ht="10.5" customHeight="1">
      <c r="A17" s="164">
        <v>240</v>
      </c>
      <c r="B17" s="166" t="s">
        <v>66</v>
      </c>
      <c r="C17" s="168"/>
      <c r="D17" s="173" t="s">
        <v>42</v>
      </c>
      <c r="E17" s="31" t="s">
        <v>16</v>
      </c>
      <c r="F17" s="42"/>
      <c r="G17" s="42"/>
      <c r="H17" s="42">
        <v>9.1</v>
      </c>
      <c r="I17" s="42"/>
      <c r="J17" s="42"/>
      <c r="K17" s="42">
        <v>8.9329999999999998</v>
      </c>
      <c r="L17" s="42">
        <f t="shared" si="0"/>
        <v>18.033000000000001</v>
      </c>
      <c r="M17" s="45"/>
      <c r="N17" s="46"/>
      <c r="O17" s="192"/>
    </row>
    <row r="18" spans="1:15" ht="10.5" customHeight="1">
      <c r="A18" s="165"/>
      <c r="B18" s="167"/>
      <c r="C18" s="169"/>
      <c r="D18" s="174"/>
      <c r="E18" s="129" t="s">
        <v>17</v>
      </c>
      <c r="F18" s="130"/>
      <c r="G18" s="130">
        <v>12</v>
      </c>
      <c r="H18" s="130">
        <v>13.433</v>
      </c>
      <c r="I18" s="130"/>
      <c r="J18" s="130"/>
      <c r="K18" s="130">
        <v>13.167</v>
      </c>
      <c r="L18" s="130">
        <f t="shared" si="0"/>
        <v>38.6</v>
      </c>
      <c r="M18" s="45"/>
      <c r="N18" s="46"/>
      <c r="O18" s="192"/>
    </row>
    <row r="19" spans="1:15" ht="10.5" customHeight="1">
      <c r="A19" s="164">
        <v>241</v>
      </c>
      <c r="B19" s="166" t="s">
        <v>67</v>
      </c>
      <c r="C19" s="168"/>
      <c r="D19" s="173" t="s">
        <v>42</v>
      </c>
      <c r="E19" s="31" t="s">
        <v>16</v>
      </c>
      <c r="F19" s="42">
        <v>8.3000000000000007</v>
      </c>
      <c r="G19" s="42">
        <v>8.4</v>
      </c>
      <c r="H19" s="42"/>
      <c r="I19" s="42">
        <v>9.0329999999999995</v>
      </c>
      <c r="J19" s="42">
        <v>9.1669999999999998</v>
      </c>
      <c r="K19" s="42"/>
      <c r="L19" s="42">
        <f t="shared" si="0"/>
        <v>34.900000000000006</v>
      </c>
      <c r="M19" s="45"/>
      <c r="N19" s="46"/>
      <c r="O19" s="192"/>
    </row>
    <row r="20" spans="1:15" ht="10.5" customHeight="1">
      <c r="A20" s="165"/>
      <c r="B20" s="167"/>
      <c r="C20" s="169"/>
      <c r="D20" s="174"/>
      <c r="E20" s="129" t="s">
        <v>17</v>
      </c>
      <c r="F20" s="130">
        <v>13.3</v>
      </c>
      <c r="G20" s="130"/>
      <c r="H20" s="130">
        <v>13</v>
      </c>
      <c r="I20" s="130">
        <v>15.132999999999999</v>
      </c>
      <c r="J20" s="130">
        <v>14.367000000000001</v>
      </c>
      <c r="K20" s="130">
        <v>13.333</v>
      </c>
      <c r="L20" s="130">
        <f t="shared" si="0"/>
        <v>69.132999999999996</v>
      </c>
      <c r="M20" s="45"/>
      <c r="N20" s="46"/>
      <c r="O20" s="192"/>
    </row>
    <row r="21" spans="1:15" ht="10.5" customHeight="1">
      <c r="A21" s="164">
        <v>242</v>
      </c>
      <c r="B21" s="166" t="s">
        <v>68</v>
      </c>
      <c r="C21" s="168"/>
      <c r="D21" s="173" t="s">
        <v>42</v>
      </c>
      <c r="E21" s="31" t="s">
        <v>16</v>
      </c>
      <c r="F21" s="42">
        <v>9.5</v>
      </c>
      <c r="G21" s="42">
        <v>8.5</v>
      </c>
      <c r="H21" s="42">
        <v>9.1669999999999998</v>
      </c>
      <c r="I21" s="42">
        <v>8.7829999999999995</v>
      </c>
      <c r="J21" s="42">
        <v>8.9329999999999998</v>
      </c>
      <c r="K21" s="42">
        <v>8.9329999999999998</v>
      </c>
      <c r="L21" s="42">
        <f t="shared" si="0"/>
        <v>53.816000000000003</v>
      </c>
      <c r="M21" s="45"/>
      <c r="N21" s="46"/>
      <c r="O21" s="192"/>
    </row>
    <row r="22" spans="1:15" ht="10.5" customHeight="1">
      <c r="A22" s="165"/>
      <c r="B22" s="167"/>
      <c r="C22" s="169"/>
      <c r="D22" s="174"/>
      <c r="E22" s="129" t="s">
        <v>17</v>
      </c>
      <c r="F22" s="130">
        <v>14.4</v>
      </c>
      <c r="G22" s="130">
        <v>11.933</v>
      </c>
      <c r="H22" s="130">
        <v>13.833</v>
      </c>
      <c r="I22" s="130">
        <v>14.367000000000001</v>
      </c>
      <c r="J22" s="130">
        <v>13.8</v>
      </c>
      <c r="K22" s="130">
        <v>13.333</v>
      </c>
      <c r="L22" s="130">
        <f t="shared" si="0"/>
        <v>81.665999999999997</v>
      </c>
      <c r="M22" s="45"/>
      <c r="N22" s="46"/>
      <c r="O22" s="192"/>
    </row>
    <row r="23" spans="1:15" ht="10.5" customHeight="1">
      <c r="A23" s="28"/>
      <c r="B23" s="175" t="s">
        <v>4</v>
      </c>
      <c r="C23" s="175"/>
      <c r="D23" s="175"/>
      <c r="E23" s="31" t="s">
        <v>16</v>
      </c>
      <c r="F23" s="47">
        <f t="shared" ref="F23:L23" si="1">F11+F13+F15+ F17+F19+F21</f>
        <v>58.533000000000001</v>
      </c>
      <c r="G23" s="47">
        <f t="shared" si="1"/>
        <v>56.199999999999996</v>
      </c>
      <c r="H23" s="47">
        <f t="shared" si="1"/>
        <v>58.134000000000007</v>
      </c>
      <c r="I23" s="47">
        <f t="shared" si="1"/>
        <v>60.816000000000003</v>
      </c>
      <c r="J23" s="47">
        <f t="shared" si="1"/>
        <v>59.134</v>
      </c>
      <c r="K23" s="47">
        <f t="shared" si="1"/>
        <v>57.8</v>
      </c>
      <c r="L23" s="47">
        <f t="shared" si="1"/>
        <v>350.61700000000008</v>
      </c>
      <c r="M23" s="45"/>
      <c r="N23" s="46"/>
      <c r="O23" s="192"/>
    </row>
    <row r="24" spans="1:15" ht="10.5" customHeight="1">
      <c r="A24" s="30"/>
      <c r="B24" s="176"/>
      <c r="C24" s="176"/>
      <c r="D24" s="176"/>
      <c r="E24" s="129" t="s">
        <v>17</v>
      </c>
      <c r="F24" s="131">
        <f t="shared" ref="F24:L24" si="2">SUM(F12+F14+F16+F18+F20+F22)</f>
        <v>67.967000000000013</v>
      </c>
      <c r="G24" s="131">
        <f t="shared" si="2"/>
        <v>62.332999999999998</v>
      </c>
      <c r="H24" s="131">
        <f t="shared" si="2"/>
        <v>67.465999999999994</v>
      </c>
      <c r="I24" s="131">
        <f t="shared" si="2"/>
        <v>71.567000000000007</v>
      </c>
      <c r="J24" s="131">
        <f t="shared" si="2"/>
        <v>69.334000000000003</v>
      </c>
      <c r="K24" s="131">
        <f t="shared" si="2"/>
        <v>65.766999999999996</v>
      </c>
      <c r="L24" s="131">
        <f t="shared" si="2"/>
        <v>404.43399999999997</v>
      </c>
      <c r="M24" s="45"/>
      <c r="N24" s="46"/>
      <c r="O24" s="192"/>
    </row>
    <row r="25" spans="1:15" ht="10.5" customHeight="1">
      <c r="A25" s="29"/>
      <c r="B25" s="177"/>
      <c r="C25" s="177"/>
      <c r="D25" s="177"/>
      <c r="E25" s="32" t="s">
        <v>1</v>
      </c>
      <c r="F25" s="47">
        <f t="shared" ref="F25:L25" si="3">SUM(F23+F24)</f>
        <v>126.50000000000001</v>
      </c>
      <c r="G25" s="47">
        <f t="shared" si="3"/>
        <v>118.53299999999999</v>
      </c>
      <c r="H25" s="47">
        <f t="shared" si="3"/>
        <v>125.6</v>
      </c>
      <c r="I25" s="47">
        <f t="shared" si="3"/>
        <v>132.38300000000001</v>
      </c>
      <c r="J25" s="47">
        <f t="shared" si="3"/>
        <v>128.46800000000002</v>
      </c>
      <c r="K25" s="47">
        <f t="shared" si="3"/>
        <v>123.56699999999999</v>
      </c>
      <c r="L25" s="33">
        <f t="shared" si="3"/>
        <v>755.05100000000004</v>
      </c>
      <c r="M25" s="48">
        <v>0</v>
      </c>
      <c r="N25" s="34">
        <f xml:space="preserve"> L25-M25</f>
        <v>755.05100000000004</v>
      </c>
      <c r="O25" s="193"/>
    </row>
    <row r="26" spans="1:15" ht="10.5" customHeight="1"/>
    <row r="27" spans="1:15" ht="10.5" customHeight="1">
      <c r="A27" s="185" t="s">
        <v>32</v>
      </c>
      <c r="B27" s="187" t="s">
        <v>50</v>
      </c>
      <c r="C27" s="183" t="s">
        <v>30</v>
      </c>
      <c r="D27" s="183" t="s">
        <v>31</v>
      </c>
      <c r="E27" s="24"/>
      <c r="F27" s="6"/>
      <c r="G27" s="6"/>
      <c r="H27" s="6"/>
      <c r="I27" s="6"/>
      <c r="J27" s="6"/>
      <c r="K27" s="6"/>
      <c r="L27" s="179" t="s">
        <v>3</v>
      </c>
      <c r="M27" s="189" t="s">
        <v>18</v>
      </c>
      <c r="N27" s="181" t="s">
        <v>33</v>
      </c>
      <c r="O27" s="194" t="s">
        <v>15</v>
      </c>
    </row>
    <row r="28" spans="1:15" ht="10.5" customHeight="1">
      <c r="A28" s="186"/>
      <c r="B28" s="188"/>
      <c r="C28" s="184"/>
      <c r="D28" s="184"/>
      <c r="E28" s="25"/>
      <c r="F28" s="8"/>
      <c r="G28" s="8"/>
      <c r="H28" s="8"/>
      <c r="I28" s="8"/>
      <c r="J28" s="8"/>
      <c r="K28" s="9"/>
      <c r="L28" s="180"/>
      <c r="M28" s="190"/>
      <c r="N28" s="182"/>
      <c r="O28" s="195"/>
    </row>
    <row r="29" spans="1:15" ht="10.5" customHeight="1">
      <c r="A29" s="164">
        <v>217</v>
      </c>
      <c r="B29" s="166" t="s">
        <v>51</v>
      </c>
      <c r="C29" s="168"/>
      <c r="D29" s="170" t="s">
        <v>38</v>
      </c>
      <c r="E29" s="31" t="s">
        <v>16</v>
      </c>
      <c r="F29" s="42">
        <v>13.7</v>
      </c>
      <c r="G29" s="42">
        <v>12.467000000000001</v>
      </c>
      <c r="H29" s="42">
        <v>13.132999999999999</v>
      </c>
      <c r="I29" s="42">
        <v>14.167</v>
      </c>
      <c r="J29" s="42">
        <v>14.233000000000001</v>
      </c>
      <c r="K29" s="42">
        <v>12.367000000000001</v>
      </c>
      <c r="L29" s="42">
        <f t="shared" ref="L29:L40" si="4">SUM(F29+G29+H29+I29+J29+K29)</f>
        <v>80.067000000000007</v>
      </c>
      <c r="M29" s="43"/>
      <c r="N29" s="44"/>
      <c r="O29" s="191">
        <v>2</v>
      </c>
    </row>
    <row r="30" spans="1:15" ht="10.5" customHeight="1">
      <c r="A30" s="165"/>
      <c r="B30" s="167"/>
      <c r="C30" s="169"/>
      <c r="D30" s="171"/>
      <c r="E30" s="129" t="s">
        <v>17</v>
      </c>
      <c r="F30" s="130">
        <v>12.5</v>
      </c>
      <c r="G30" s="130"/>
      <c r="H30" s="130">
        <v>14.2</v>
      </c>
      <c r="I30" s="130">
        <v>14.8</v>
      </c>
      <c r="J30" s="130"/>
      <c r="K30" s="130">
        <v>13.2</v>
      </c>
      <c r="L30" s="130">
        <f t="shared" si="4"/>
        <v>54.7</v>
      </c>
      <c r="M30" s="45"/>
      <c r="N30" s="46"/>
      <c r="O30" s="192"/>
    </row>
    <row r="31" spans="1:15" ht="10.5" customHeight="1">
      <c r="A31" s="164">
        <v>218</v>
      </c>
      <c r="B31" s="166" t="s">
        <v>52</v>
      </c>
      <c r="C31" s="168"/>
      <c r="D31" s="170" t="s">
        <v>38</v>
      </c>
      <c r="E31" s="31" t="s">
        <v>16</v>
      </c>
      <c r="F31" s="42">
        <v>13.967000000000001</v>
      </c>
      <c r="G31" s="42">
        <v>12.532999999999999</v>
      </c>
      <c r="H31" s="42">
        <v>14.532999999999999</v>
      </c>
      <c r="I31" s="42">
        <v>14.8</v>
      </c>
      <c r="J31" s="42">
        <v>13.9</v>
      </c>
      <c r="K31" s="42">
        <v>13.2</v>
      </c>
      <c r="L31" s="42">
        <f t="shared" si="4"/>
        <v>82.933000000000007</v>
      </c>
      <c r="M31" s="45"/>
      <c r="N31" s="46"/>
      <c r="O31" s="192"/>
    </row>
    <row r="32" spans="1:15" ht="10.5" customHeight="1">
      <c r="A32" s="165"/>
      <c r="B32" s="167"/>
      <c r="C32" s="169"/>
      <c r="D32" s="171"/>
      <c r="E32" s="129" t="s">
        <v>17</v>
      </c>
      <c r="F32" s="130">
        <v>12.667</v>
      </c>
      <c r="G32" s="130">
        <v>12.6</v>
      </c>
      <c r="H32" s="130">
        <v>14.7</v>
      </c>
      <c r="I32" s="130">
        <v>15.2</v>
      </c>
      <c r="J32" s="130">
        <v>13.766999999999999</v>
      </c>
      <c r="K32" s="130">
        <v>13.433</v>
      </c>
      <c r="L32" s="130">
        <f t="shared" si="4"/>
        <v>82.36699999999999</v>
      </c>
      <c r="M32" s="45"/>
      <c r="N32" s="46"/>
      <c r="O32" s="192"/>
    </row>
    <row r="33" spans="1:15" ht="10.5" customHeight="1">
      <c r="A33" s="164">
        <v>219</v>
      </c>
      <c r="B33" s="166" t="s">
        <v>53</v>
      </c>
      <c r="C33" s="168"/>
      <c r="D33" s="170" t="s">
        <v>38</v>
      </c>
      <c r="E33" s="31" t="s">
        <v>16</v>
      </c>
      <c r="F33" s="42">
        <v>13.9</v>
      </c>
      <c r="G33" s="42">
        <v>10.9</v>
      </c>
      <c r="H33" s="42">
        <v>14.132999999999999</v>
      </c>
      <c r="I33" s="42">
        <v>14.233000000000001</v>
      </c>
      <c r="J33" s="42">
        <v>12.7</v>
      </c>
      <c r="K33" s="42">
        <v>12.766999999999999</v>
      </c>
      <c r="L33" s="42">
        <f t="shared" si="4"/>
        <v>78.632999999999996</v>
      </c>
      <c r="M33" s="45"/>
      <c r="N33" s="46"/>
      <c r="O33" s="192"/>
    </row>
    <row r="34" spans="1:15" ht="10.5" customHeight="1">
      <c r="A34" s="165"/>
      <c r="B34" s="167"/>
      <c r="C34" s="169"/>
      <c r="D34" s="171"/>
      <c r="E34" s="129" t="s">
        <v>17</v>
      </c>
      <c r="F34" s="130">
        <v>13.7</v>
      </c>
      <c r="G34" s="130">
        <v>11.833</v>
      </c>
      <c r="H34" s="130">
        <v>13.967000000000001</v>
      </c>
      <c r="I34" s="130">
        <v>15.1</v>
      </c>
      <c r="J34" s="130">
        <v>13.567</v>
      </c>
      <c r="K34" s="130"/>
      <c r="L34" s="130">
        <f t="shared" si="4"/>
        <v>68.167000000000002</v>
      </c>
      <c r="M34" s="45"/>
      <c r="N34" s="46"/>
      <c r="O34" s="192"/>
    </row>
    <row r="35" spans="1:15" ht="10.5" customHeight="1">
      <c r="A35" s="164">
        <v>220</v>
      </c>
      <c r="B35" s="166" t="s">
        <v>54</v>
      </c>
      <c r="C35" s="168"/>
      <c r="D35" s="173" t="s">
        <v>42</v>
      </c>
      <c r="E35" s="31" t="s">
        <v>16</v>
      </c>
      <c r="F35" s="42">
        <v>8.4670000000000005</v>
      </c>
      <c r="G35" s="42">
        <v>8.5</v>
      </c>
      <c r="H35" s="42"/>
      <c r="I35" s="42"/>
      <c r="J35" s="42">
        <v>7.6669999999999998</v>
      </c>
      <c r="K35" s="42">
        <v>7.5</v>
      </c>
      <c r="L35" s="42">
        <f t="shared" si="4"/>
        <v>32.134</v>
      </c>
      <c r="M35" s="45"/>
      <c r="N35" s="46"/>
      <c r="O35" s="192"/>
    </row>
    <row r="36" spans="1:15" ht="10.5" customHeight="1">
      <c r="A36" s="165"/>
      <c r="B36" s="167"/>
      <c r="C36" s="169"/>
      <c r="D36" s="174"/>
      <c r="E36" s="129" t="s">
        <v>17</v>
      </c>
      <c r="F36" s="130">
        <v>13.8</v>
      </c>
      <c r="G36" s="130">
        <v>13.3</v>
      </c>
      <c r="H36" s="130">
        <v>13.667</v>
      </c>
      <c r="I36" s="130"/>
      <c r="J36" s="130">
        <v>12.867000000000001</v>
      </c>
      <c r="K36" s="130">
        <v>13.467000000000001</v>
      </c>
      <c r="L36" s="130">
        <f t="shared" si="4"/>
        <v>67.100999999999999</v>
      </c>
      <c r="M36" s="45"/>
      <c r="N36" s="46"/>
      <c r="O36" s="192"/>
    </row>
    <row r="37" spans="1:15" ht="10.5" customHeight="1">
      <c r="A37" s="164">
        <v>221</v>
      </c>
      <c r="B37" s="166" t="s">
        <v>55</v>
      </c>
      <c r="C37" s="168"/>
      <c r="D37" s="173" t="s">
        <v>42</v>
      </c>
      <c r="E37" s="31" t="s">
        <v>16</v>
      </c>
      <c r="F37" s="42"/>
      <c r="G37" s="42">
        <v>6.0670000000000002</v>
      </c>
      <c r="H37" s="42">
        <v>8.9670000000000005</v>
      </c>
      <c r="I37" s="42">
        <v>8.9819999999999993</v>
      </c>
      <c r="J37" s="42">
        <v>8.6</v>
      </c>
      <c r="K37" s="42"/>
      <c r="L37" s="42">
        <f t="shared" si="4"/>
        <v>32.616</v>
      </c>
      <c r="M37" s="45"/>
      <c r="N37" s="46"/>
      <c r="O37" s="192"/>
    </row>
    <row r="38" spans="1:15" ht="10.5" customHeight="1">
      <c r="A38" s="165"/>
      <c r="B38" s="167"/>
      <c r="C38" s="169"/>
      <c r="D38" s="174"/>
      <c r="E38" s="129" t="s">
        <v>17</v>
      </c>
      <c r="F38" s="130">
        <v>14.132999999999999</v>
      </c>
      <c r="G38" s="130">
        <v>12.467000000000001</v>
      </c>
      <c r="H38" s="130"/>
      <c r="I38" s="130">
        <v>15</v>
      </c>
      <c r="J38" s="130">
        <v>13.467000000000001</v>
      </c>
      <c r="K38" s="130">
        <v>12.632999999999999</v>
      </c>
      <c r="L38" s="130">
        <f t="shared" si="4"/>
        <v>67.7</v>
      </c>
      <c r="M38" s="45"/>
      <c r="N38" s="46"/>
      <c r="O38" s="192"/>
    </row>
    <row r="39" spans="1:15" ht="10.5" customHeight="1">
      <c r="A39" s="164">
        <v>222</v>
      </c>
      <c r="B39" s="166" t="s">
        <v>56</v>
      </c>
      <c r="C39" s="168"/>
      <c r="D39" s="173" t="s">
        <v>42</v>
      </c>
      <c r="E39" s="31" t="s">
        <v>16</v>
      </c>
      <c r="F39" s="42">
        <v>8.3670000000000009</v>
      </c>
      <c r="G39" s="42"/>
      <c r="H39" s="42">
        <v>9</v>
      </c>
      <c r="I39" s="42">
        <v>8.8829999999999991</v>
      </c>
      <c r="J39" s="42"/>
      <c r="K39" s="42">
        <v>8.4329999999999998</v>
      </c>
      <c r="L39" s="42">
        <f t="shared" si="4"/>
        <v>34.683</v>
      </c>
      <c r="M39" s="45"/>
      <c r="N39" s="46"/>
      <c r="O39" s="192"/>
    </row>
    <row r="40" spans="1:15" ht="10.5" customHeight="1">
      <c r="A40" s="165"/>
      <c r="B40" s="167"/>
      <c r="C40" s="169"/>
      <c r="D40" s="174"/>
      <c r="E40" s="129" t="s">
        <v>17</v>
      </c>
      <c r="F40" s="130"/>
      <c r="G40" s="130">
        <v>11.9</v>
      </c>
      <c r="H40" s="130">
        <v>13.6</v>
      </c>
      <c r="I40" s="130">
        <v>13.933</v>
      </c>
      <c r="J40" s="130">
        <v>13.067</v>
      </c>
      <c r="K40" s="130">
        <v>12.266999999999999</v>
      </c>
      <c r="L40" s="130">
        <f t="shared" si="4"/>
        <v>64.766999999999996</v>
      </c>
      <c r="M40" s="45"/>
      <c r="N40" s="46"/>
      <c r="O40" s="192"/>
    </row>
    <row r="41" spans="1:15" ht="10.5" customHeight="1">
      <c r="A41" s="28"/>
      <c r="B41" s="175" t="s">
        <v>4</v>
      </c>
      <c r="C41" s="175"/>
      <c r="D41" s="175"/>
      <c r="E41" s="31" t="s">
        <v>16</v>
      </c>
      <c r="F41" s="47">
        <f t="shared" ref="F41:L41" si="5">F29+F31+F33+ F35+F37+F39</f>
        <v>58.400999999999996</v>
      </c>
      <c r="G41" s="47">
        <f t="shared" si="5"/>
        <v>50.466999999999999</v>
      </c>
      <c r="H41" s="47">
        <f t="shared" si="5"/>
        <v>59.765999999999991</v>
      </c>
      <c r="I41" s="47">
        <f t="shared" si="5"/>
        <v>61.064999999999998</v>
      </c>
      <c r="J41" s="47">
        <f t="shared" si="5"/>
        <v>57.1</v>
      </c>
      <c r="K41" s="47">
        <f t="shared" si="5"/>
        <v>54.267000000000003</v>
      </c>
      <c r="L41" s="47">
        <f t="shared" si="5"/>
        <v>341.06599999999997</v>
      </c>
      <c r="M41" s="45"/>
      <c r="N41" s="46"/>
      <c r="O41" s="192"/>
    </row>
    <row r="42" spans="1:15" ht="10.5" customHeight="1">
      <c r="A42" s="30"/>
      <c r="B42" s="176"/>
      <c r="C42" s="176"/>
      <c r="D42" s="176"/>
      <c r="E42" s="129" t="s">
        <v>17</v>
      </c>
      <c r="F42" s="131">
        <f t="shared" ref="F42:L42" si="6">SUM(F30+F32+F34+F36+F38+F40)</f>
        <v>66.8</v>
      </c>
      <c r="G42" s="131">
        <f t="shared" si="6"/>
        <v>62.1</v>
      </c>
      <c r="H42" s="131">
        <f t="shared" si="6"/>
        <v>70.134</v>
      </c>
      <c r="I42" s="131">
        <f t="shared" si="6"/>
        <v>74.033000000000001</v>
      </c>
      <c r="J42" s="131">
        <f t="shared" si="6"/>
        <v>66.734999999999999</v>
      </c>
      <c r="K42" s="131">
        <f t="shared" si="6"/>
        <v>65</v>
      </c>
      <c r="L42" s="131">
        <f t="shared" si="6"/>
        <v>404.80200000000002</v>
      </c>
      <c r="M42" s="45"/>
      <c r="N42" s="46"/>
      <c r="O42" s="192"/>
    </row>
    <row r="43" spans="1:15" ht="10.5" customHeight="1">
      <c r="A43" s="29"/>
      <c r="B43" s="177"/>
      <c r="C43" s="177"/>
      <c r="D43" s="177"/>
      <c r="E43" s="32" t="s">
        <v>1</v>
      </c>
      <c r="F43" s="47">
        <f t="shared" ref="F43:L43" si="7">SUM(F41+F42)</f>
        <v>125.20099999999999</v>
      </c>
      <c r="G43" s="47">
        <f t="shared" si="7"/>
        <v>112.56700000000001</v>
      </c>
      <c r="H43" s="47">
        <f t="shared" si="7"/>
        <v>129.89999999999998</v>
      </c>
      <c r="I43" s="47">
        <f t="shared" si="7"/>
        <v>135.09800000000001</v>
      </c>
      <c r="J43" s="47">
        <f t="shared" si="7"/>
        <v>123.83500000000001</v>
      </c>
      <c r="K43" s="47">
        <f t="shared" si="7"/>
        <v>119.267</v>
      </c>
      <c r="L43" s="33">
        <f t="shared" si="7"/>
        <v>745.86799999999994</v>
      </c>
      <c r="M43" s="48">
        <v>0</v>
      </c>
      <c r="N43" s="34">
        <f xml:space="preserve"> L43-M43</f>
        <v>745.86799999999994</v>
      </c>
      <c r="O43" s="193"/>
    </row>
    <row r="44" spans="1:15" ht="11.25" customHeight="1">
      <c r="A44" s="2"/>
      <c r="B44" s="65"/>
      <c r="C44" s="65"/>
      <c r="D44" s="65"/>
      <c r="E44" s="71"/>
      <c r="F44" s="70"/>
      <c r="G44" s="70"/>
      <c r="H44" s="70"/>
      <c r="I44" s="70"/>
      <c r="J44" s="70"/>
      <c r="K44" s="70"/>
      <c r="L44" s="72"/>
      <c r="M44" s="73"/>
      <c r="N44" s="74"/>
      <c r="O44" s="75"/>
    </row>
    <row r="45" spans="1:15" ht="10.5" customHeight="1">
      <c r="A45" s="185" t="s">
        <v>32</v>
      </c>
      <c r="B45" s="187" t="s">
        <v>69</v>
      </c>
      <c r="C45" s="183" t="s">
        <v>30</v>
      </c>
      <c r="D45" s="183" t="s">
        <v>31</v>
      </c>
      <c r="E45" s="24"/>
      <c r="F45" s="6"/>
      <c r="G45" s="6"/>
      <c r="H45" s="6"/>
      <c r="I45" s="6"/>
      <c r="J45" s="6"/>
      <c r="K45" s="6"/>
      <c r="L45" s="179" t="s">
        <v>3</v>
      </c>
      <c r="M45" s="189" t="s">
        <v>18</v>
      </c>
      <c r="N45" s="181" t="s">
        <v>33</v>
      </c>
      <c r="O45" s="194" t="s">
        <v>15</v>
      </c>
    </row>
    <row r="46" spans="1:15" ht="10.5" customHeight="1">
      <c r="A46" s="186"/>
      <c r="B46" s="188"/>
      <c r="C46" s="184"/>
      <c r="D46" s="184"/>
      <c r="E46" s="25"/>
      <c r="F46" s="8"/>
      <c r="G46" s="8"/>
      <c r="H46" s="8"/>
      <c r="I46" s="8"/>
      <c r="J46" s="8"/>
      <c r="K46" s="9"/>
      <c r="L46" s="180"/>
      <c r="M46" s="190"/>
      <c r="N46" s="182"/>
      <c r="O46" s="195"/>
    </row>
    <row r="47" spans="1:15" ht="10.5" customHeight="1">
      <c r="A47" s="164">
        <v>209</v>
      </c>
      <c r="B47" s="166" t="s">
        <v>70</v>
      </c>
      <c r="C47" s="168"/>
      <c r="D47" s="170" t="s">
        <v>38</v>
      </c>
      <c r="E47" s="31" t="s">
        <v>16</v>
      </c>
      <c r="F47" s="42">
        <v>13.532999999999999</v>
      </c>
      <c r="G47" s="42">
        <v>11.9</v>
      </c>
      <c r="H47" s="42">
        <v>14.35</v>
      </c>
      <c r="I47" s="42">
        <v>14.067</v>
      </c>
      <c r="J47" s="42">
        <v>13.632999999999999</v>
      </c>
      <c r="K47" s="42">
        <v>13.632999999999999</v>
      </c>
      <c r="L47" s="42">
        <f t="shared" ref="L47:L58" si="8">SUM(F47+G47+H47+I47+J47+K47)</f>
        <v>81.116</v>
      </c>
      <c r="M47" s="43"/>
      <c r="N47" s="44"/>
      <c r="O47" s="191">
        <v>3</v>
      </c>
    </row>
    <row r="48" spans="1:15" ht="10.5" customHeight="1">
      <c r="A48" s="165"/>
      <c r="B48" s="167"/>
      <c r="C48" s="169"/>
      <c r="D48" s="171"/>
      <c r="E48" s="129" t="s">
        <v>17</v>
      </c>
      <c r="F48" s="130">
        <v>12.833</v>
      </c>
      <c r="G48" s="130">
        <v>12.933</v>
      </c>
      <c r="H48" s="130">
        <v>14.1</v>
      </c>
      <c r="I48" s="130">
        <v>14.8</v>
      </c>
      <c r="J48" s="130">
        <v>13.433</v>
      </c>
      <c r="K48" s="130">
        <v>13.766999999999999</v>
      </c>
      <c r="L48" s="130">
        <f t="shared" si="8"/>
        <v>81.865999999999985</v>
      </c>
      <c r="M48" s="45"/>
      <c r="N48" s="46"/>
      <c r="O48" s="192"/>
    </row>
    <row r="49" spans="1:15" ht="10.5" customHeight="1">
      <c r="A49" s="164">
        <v>210</v>
      </c>
      <c r="B49" s="166" t="s">
        <v>71</v>
      </c>
      <c r="C49" s="168"/>
      <c r="D49" s="170" t="s">
        <v>38</v>
      </c>
      <c r="E49" s="31" t="s">
        <v>16</v>
      </c>
      <c r="F49" s="42">
        <v>13.667</v>
      </c>
      <c r="G49" s="42">
        <v>13.532999999999999</v>
      </c>
      <c r="H49" s="42">
        <v>13.425000000000001</v>
      </c>
      <c r="I49" s="42">
        <v>13.867000000000001</v>
      </c>
      <c r="J49" s="42">
        <v>12.867000000000001</v>
      </c>
      <c r="K49" s="42">
        <v>12.667</v>
      </c>
      <c r="L49" s="42">
        <f t="shared" si="8"/>
        <v>80.02600000000001</v>
      </c>
      <c r="M49" s="45"/>
      <c r="N49" s="46"/>
      <c r="O49" s="192"/>
    </row>
    <row r="50" spans="1:15" ht="10.5" customHeight="1">
      <c r="A50" s="165"/>
      <c r="B50" s="167"/>
      <c r="C50" s="169"/>
      <c r="D50" s="171"/>
      <c r="E50" s="129" t="s">
        <v>17</v>
      </c>
      <c r="F50" s="130">
        <v>13.532999999999999</v>
      </c>
      <c r="G50" s="130">
        <v>12.867000000000001</v>
      </c>
      <c r="H50" s="130">
        <v>13.1</v>
      </c>
      <c r="I50" s="130">
        <v>13.8</v>
      </c>
      <c r="J50" s="130">
        <v>13.032999999999999</v>
      </c>
      <c r="K50" s="130">
        <v>12.5</v>
      </c>
      <c r="L50" s="130">
        <f t="shared" si="8"/>
        <v>78.832999999999998</v>
      </c>
      <c r="M50" s="45"/>
      <c r="N50" s="46"/>
      <c r="O50" s="192"/>
    </row>
    <row r="51" spans="1:15" ht="10.5" customHeight="1">
      <c r="A51" s="164">
        <v>211</v>
      </c>
      <c r="B51" s="166" t="s">
        <v>72</v>
      </c>
      <c r="C51" s="168"/>
      <c r="D51" s="170" t="s">
        <v>38</v>
      </c>
      <c r="E51" s="31" t="s">
        <v>16</v>
      </c>
      <c r="F51" s="42">
        <v>12.8</v>
      </c>
      <c r="G51" s="42">
        <v>12.8</v>
      </c>
      <c r="H51" s="42">
        <v>12.175000000000001</v>
      </c>
      <c r="I51" s="42">
        <v>13.632999999999999</v>
      </c>
      <c r="J51" s="42">
        <v>9.8670000000000009</v>
      </c>
      <c r="K51" s="42">
        <v>12.5</v>
      </c>
      <c r="L51" s="42">
        <f t="shared" si="8"/>
        <v>73.775000000000006</v>
      </c>
      <c r="M51" s="45"/>
      <c r="N51" s="46"/>
      <c r="O51" s="192"/>
    </row>
    <row r="52" spans="1:15" ht="10.5" customHeight="1">
      <c r="A52" s="165"/>
      <c r="B52" s="167"/>
      <c r="C52" s="169"/>
      <c r="D52" s="171"/>
      <c r="E52" s="129" t="s">
        <v>17</v>
      </c>
      <c r="F52" s="130">
        <v>12.8</v>
      </c>
      <c r="G52" s="130">
        <v>12.4</v>
      </c>
      <c r="H52" s="130"/>
      <c r="I52" s="130"/>
      <c r="J52" s="130">
        <v>12.8</v>
      </c>
      <c r="K52" s="130">
        <v>12.833</v>
      </c>
      <c r="L52" s="130">
        <f t="shared" si="8"/>
        <v>50.832999999999998</v>
      </c>
      <c r="M52" s="45"/>
      <c r="N52" s="46"/>
      <c r="O52" s="192"/>
    </row>
    <row r="53" spans="1:15" ht="10.5" customHeight="1">
      <c r="A53" s="164">
        <v>212</v>
      </c>
      <c r="B53" s="166" t="s">
        <v>73</v>
      </c>
      <c r="C53" s="168"/>
      <c r="D53" s="173" t="s">
        <v>42</v>
      </c>
      <c r="E53" s="31" t="s">
        <v>16</v>
      </c>
      <c r="F53" s="42"/>
      <c r="G53" s="42"/>
      <c r="H53" s="42">
        <v>8.125</v>
      </c>
      <c r="I53" s="42">
        <v>8.7159999999999993</v>
      </c>
      <c r="J53" s="42">
        <v>7.2670000000000003</v>
      </c>
      <c r="K53" s="42"/>
      <c r="L53" s="42">
        <f t="shared" si="8"/>
        <v>24.108000000000001</v>
      </c>
      <c r="M53" s="45"/>
      <c r="N53" s="46"/>
      <c r="O53" s="192"/>
    </row>
    <row r="54" spans="1:15" ht="10.5" customHeight="1">
      <c r="A54" s="165"/>
      <c r="B54" s="167"/>
      <c r="C54" s="169"/>
      <c r="D54" s="174"/>
      <c r="E54" s="129" t="s">
        <v>17</v>
      </c>
      <c r="F54" s="130"/>
      <c r="G54" s="130"/>
      <c r="H54" s="130">
        <v>12.5</v>
      </c>
      <c r="I54" s="130">
        <v>14.032999999999999</v>
      </c>
      <c r="J54" s="130">
        <v>12.4</v>
      </c>
      <c r="K54" s="130">
        <v>12.532999999999999</v>
      </c>
      <c r="L54" s="130">
        <f t="shared" si="8"/>
        <v>51.466000000000001</v>
      </c>
      <c r="M54" s="45"/>
      <c r="N54" s="46"/>
      <c r="O54" s="192"/>
    </row>
    <row r="55" spans="1:15" ht="10.5" customHeight="1">
      <c r="A55" s="164">
        <v>213</v>
      </c>
      <c r="B55" s="166" t="s">
        <v>74</v>
      </c>
      <c r="C55" s="168"/>
      <c r="D55" s="173" t="s">
        <v>42</v>
      </c>
      <c r="E55" s="31" t="s">
        <v>16</v>
      </c>
      <c r="F55" s="42">
        <v>9.2669999999999995</v>
      </c>
      <c r="G55" s="42">
        <v>8.4670000000000005</v>
      </c>
      <c r="H55" s="42">
        <v>9.35</v>
      </c>
      <c r="I55" s="42">
        <v>9.2159999999999993</v>
      </c>
      <c r="J55" s="42">
        <v>8.3000000000000007</v>
      </c>
      <c r="K55" s="42">
        <v>8.9329999999999998</v>
      </c>
      <c r="L55" s="42">
        <f t="shared" si="8"/>
        <v>53.533000000000008</v>
      </c>
      <c r="M55" s="45"/>
      <c r="N55" s="46"/>
      <c r="O55" s="192"/>
    </row>
    <row r="56" spans="1:15" ht="10.5" customHeight="1">
      <c r="A56" s="165"/>
      <c r="B56" s="167"/>
      <c r="C56" s="169"/>
      <c r="D56" s="174"/>
      <c r="E56" s="129" t="s">
        <v>17</v>
      </c>
      <c r="F56" s="130">
        <v>14.2</v>
      </c>
      <c r="G56" s="130">
        <v>11.632999999999999</v>
      </c>
      <c r="H56" s="130">
        <v>13.632999999999999</v>
      </c>
      <c r="I56" s="130">
        <v>14</v>
      </c>
      <c r="J56" s="130"/>
      <c r="K56" s="130">
        <v>13.233000000000001</v>
      </c>
      <c r="L56" s="130">
        <f t="shared" si="8"/>
        <v>66.698999999999998</v>
      </c>
      <c r="M56" s="45"/>
      <c r="N56" s="46"/>
      <c r="O56" s="192"/>
    </row>
    <row r="57" spans="1:15" ht="10.5" customHeight="1">
      <c r="A57" s="164">
        <v>214</v>
      </c>
      <c r="B57" s="166" t="s">
        <v>75</v>
      </c>
      <c r="C57" s="168"/>
      <c r="D57" s="173" t="s">
        <v>42</v>
      </c>
      <c r="E57" s="31" t="s">
        <v>16</v>
      </c>
      <c r="F57" s="42">
        <v>8.8330000000000002</v>
      </c>
      <c r="G57" s="42">
        <v>8.3670000000000009</v>
      </c>
      <c r="H57" s="42"/>
      <c r="I57" s="42"/>
      <c r="J57" s="42"/>
      <c r="K57" s="42">
        <v>8.4</v>
      </c>
      <c r="L57" s="42">
        <f t="shared" si="8"/>
        <v>25.6</v>
      </c>
      <c r="M57" s="45"/>
      <c r="N57" s="46"/>
      <c r="O57" s="192"/>
    </row>
    <row r="58" spans="1:15" ht="10.5" customHeight="1">
      <c r="A58" s="165"/>
      <c r="B58" s="167"/>
      <c r="C58" s="169"/>
      <c r="D58" s="174"/>
      <c r="E58" s="129" t="s">
        <v>17</v>
      </c>
      <c r="F58" s="130">
        <v>13.367000000000001</v>
      </c>
      <c r="G58" s="130">
        <v>12.167</v>
      </c>
      <c r="H58" s="130">
        <v>12.5</v>
      </c>
      <c r="I58" s="130">
        <v>13</v>
      </c>
      <c r="J58" s="130">
        <v>12.2</v>
      </c>
      <c r="K58" s="130"/>
      <c r="L58" s="130">
        <f t="shared" si="8"/>
        <v>63.233999999999995</v>
      </c>
      <c r="M58" s="45"/>
      <c r="N58" s="46"/>
      <c r="O58" s="192"/>
    </row>
    <row r="59" spans="1:15" ht="10.5" customHeight="1">
      <c r="A59" s="28"/>
      <c r="B59" s="175" t="s">
        <v>4</v>
      </c>
      <c r="C59" s="175"/>
      <c r="D59" s="175"/>
      <c r="E59" s="31" t="s">
        <v>16</v>
      </c>
      <c r="F59" s="47">
        <f t="shared" ref="F59:L59" si="9">F47+F49+F51+ F53+F55+F57</f>
        <v>58.099999999999994</v>
      </c>
      <c r="G59" s="47">
        <f t="shared" si="9"/>
        <v>55.067000000000007</v>
      </c>
      <c r="H59" s="47">
        <f t="shared" si="9"/>
        <v>57.425000000000004</v>
      </c>
      <c r="I59" s="47">
        <f t="shared" si="9"/>
        <v>59.499000000000002</v>
      </c>
      <c r="J59" s="47">
        <f t="shared" si="9"/>
        <v>51.934000000000012</v>
      </c>
      <c r="K59" s="47">
        <f t="shared" si="9"/>
        <v>56.132999999999996</v>
      </c>
      <c r="L59" s="47">
        <f t="shared" si="9"/>
        <v>338.15800000000002</v>
      </c>
      <c r="M59" s="45"/>
      <c r="N59" s="46"/>
      <c r="O59" s="192"/>
    </row>
    <row r="60" spans="1:15" ht="10.5" customHeight="1">
      <c r="A60" s="30"/>
      <c r="B60" s="176"/>
      <c r="C60" s="176"/>
      <c r="D60" s="176"/>
      <c r="E60" s="129" t="s">
        <v>17</v>
      </c>
      <c r="F60" s="131">
        <f t="shared" ref="F60:L60" si="10">SUM(F48+F50+F52+F54+F56+F58)</f>
        <v>66.733000000000004</v>
      </c>
      <c r="G60" s="131">
        <f t="shared" si="10"/>
        <v>62</v>
      </c>
      <c r="H60" s="131">
        <f t="shared" si="10"/>
        <v>65.832999999999998</v>
      </c>
      <c r="I60" s="131">
        <f t="shared" si="10"/>
        <v>69.63300000000001</v>
      </c>
      <c r="J60" s="131">
        <f t="shared" si="10"/>
        <v>63.866</v>
      </c>
      <c r="K60" s="131">
        <f t="shared" si="10"/>
        <v>64.866</v>
      </c>
      <c r="L60" s="131">
        <f t="shared" si="10"/>
        <v>392.93099999999998</v>
      </c>
      <c r="M60" s="45"/>
      <c r="N60" s="46"/>
      <c r="O60" s="192"/>
    </row>
    <row r="61" spans="1:15" ht="10.5" customHeight="1">
      <c r="A61" s="29"/>
      <c r="B61" s="177"/>
      <c r="C61" s="177"/>
      <c r="D61" s="177"/>
      <c r="E61" s="32" t="s">
        <v>1</v>
      </c>
      <c r="F61" s="47">
        <f t="shared" ref="F61:L61" si="11">SUM(F59+F60)</f>
        <v>124.833</v>
      </c>
      <c r="G61" s="47">
        <f t="shared" si="11"/>
        <v>117.06700000000001</v>
      </c>
      <c r="H61" s="47">
        <f t="shared" si="11"/>
        <v>123.25800000000001</v>
      </c>
      <c r="I61" s="47">
        <f t="shared" si="11"/>
        <v>129.13200000000001</v>
      </c>
      <c r="J61" s="47">
        <f t="shared" si="11"/>
        <v>115.80000000000001</v>
      </c>
      <c r="K61" s="47">
        <f t="shared" si="11"/>
        <v>120.999</v>
      </c>
      <c r="L61" s="33">
        <f t="shared" si="11"/>
        <v>731.08899999999994</v>
      </c>
      <c r="M61" s="48">
        <v>0</v>
      </c>
      <c r="N61" s="34">
        <f xml:space="preserve"> L61-M61</f>
        <v>731.08899999999994</v>
      </c>
      <c r="O61" s="193"/>
    </row>
    <row r="62" spans="1:15" ht="10.5" customHeight="1">
      <c r="A62" s="2"/>
      <c r="B62" s="142"/>
      <c r="C62" s="142"/>
      <c r="D62" s="142"/>
      <c r="E62" s="71"/>
      <c r="F62" s="70"/>
      <c r="G62" s="70"/>
      <c r="H62" s="70"/>
      <c r="I62" s="70"/>
      <c r="J62" s="70"/>
      <c r="K62" s="70"/>
      <c r="L62" s="72"/>
      <c r="M62" s="73"/>
      <c r="N62" s="74"/>
      <c r="O62" s="107"/>
    </row>
    <row r="63" spans="1:15" ht="10.5" customHeight="1">
      <c r="A63" s="185" t="s">
        <v>32</v>
      </c>
      <c r="B63" s="187" t="s">
        <v>82</v>
      </c>
      <c r="C63" s="183" t="s">
        <v>30</v>
      </c>
      <c r="D63" s="183" t="s">
        <v>31</v>
      </c>
      <c r="E63" s="24"/>
      <c r="F63" s="6"/>
      <c r="G63" s="6"/>
      <c r="H63" s="6"/>
      <c r="I63" s="6"/>
      <c r="J63" s="6"/>
      <c r="K63" s="6"/>
      <c r="L63" s="179" t="s">
        <v>3</v>
      </c>
      <c r="M63" s="189" t="s">
        <v>18</v>
      </c>
      <c r="N63" s="181" t="s">
        <v>33</v>
      </c>
      <c r="O63" s="194" t="s">
        <v>15</v>
      </c>
    </row>
    <row r="64" spans="1:15" ht="10.5" customHeight="1">
      <c r="A64" s="186"/>
      <c r="B64" s="188"/>
      <c r="C64" s="184"/>
      <c r="D64" s="184"/>
      <c r="E64" s="25"/>
      <c r="F64" s="8"/>
      <c r="G64" s="8"/>
      <c r="H64" s="8"/>
      <c r="I64" s="8"/>
      <c r="J64" s="8"/>
      <c r="K64" s="9"/>
      <c r="L64" s="180"/>
      <c r="M64" s="190"/>
      <c r="N64" s="182"/>
      <c r="O64" s="195"/>
    </row>
    <row r="65" spans="1:15" ht="10.5" customHeight="1">
      <c r="A65" s="164">
        <v>249</v>
      </c>
      <c r="B65" s="166" t="s">
        <v>83</v>
      </c>
      <c r="C65" s="168"/>
      <c r="D65" s="170" t="s">
        <v>38</v>
      </c>
      <c r="E65" s="31" t="s">
        <v>16</v>
      </c>
      <c r="F65" s="42">
        <v>13.532999999999999</v>
      </c>
      <c r="G65" s="42">
        <v>10.067</v>
      </c>
      <c r="H65" s="42">
        <v>14.433</v>
      </c>
      <c r="I65" s="42">
        <v>14.167</v>
      </c>
      <c r="J65" s="42">
        <v>13.9</v>
      </c>
      <c r="K65" s="42">
        <v>14</v>
      </c>
      <c r="L65" s="42">
        <f t="shared" ref="L65:L76" si="12">SUM(F65+G65+H65+I65+J65+K65)</f>
        <v>80.100000000000009</v>
      </c>
      <c r="M65" s="43"/>
      <c r="N65" s="44"/>
      <c r="O65" s="191">
        <v>4</v>
      </c>
    </row>
    <row r="66" spans="1:15" ht="10.5" customHeight="1">
      <c r="A66" s="165"/>
      <c r="B66" s="167"/>
      <c r="C66" s="169"/>
      <c r="D66" s="171"/>
      <c r="E66" s="129" t="s">
        <v>17</v>
      </c>
      <c r="F66" s="130">
        <v>13.833</v>
      </c>
      <c r="G66" s="130">
        <v>12.433</v>
      </c>
      <c r="H66" s="130">
        <v>14.333</v>
      </c>
      <c r="I66" s="130">
        <v>15.067</v>
      </c>
      <c r="J66" s="130">
        <v>13.7</v>
      </c>
      <c r="K66" s="130">
        <v>13.967000000000001</v>
      </c>
      <c r="L66" s="130">
        <f t="shared" si="12"/>
        <v>83.332999999999998</v>
      </c>
      <c r="M66" s="45"/>
      <c r="N66" s="46"/>
      <c r="O66" s="192"/>
    </row>
    <row r="67" spans="1:15" ht="10.5" customHeight="1">
      <c r="A67" s="164">
        <v>250</v>
      </c>
      <c r="B67" s="166" t="s">
        <v>84</v>
      </c>
      <c r="C67" s="168"/>
      <c r="D67" s="170" t="s">
        <v>38</v>
      </c>
      <c r="E67" s="31" t="s">
        <v>16</v>
      </c>
      <c r="F67" s="42">
        <v>13.067</v>
      </c>
      <c r="G67" s="42">
        <v>12.532999999999999</v>
      </c>
      <c r="H67" s="42">
        <v>12.3</v>
      </c>
      <c r="I67" s="42">
        <v>13.967000000000001</v>
      </c>
      <c r="J67" s="42">
        <v>12.9</v>
      </c>
      <c r="K67" s="42">
        <v>12.5</v>
      </c>
      <c r="L67" s="42">
        <f t="shared" si="12"/>
        <v>77.26700000000001</v>
      </c>
      <c r="M67" s="45"/>
      <c r="N67" s="46"/>
      <c r="O67" s="192"/>
    </row>
    <row r="68" spans="1:15" ht="10.5" customHeight="1">
      <c r="A68" s="165"/>
      <c r="B68" s="167"/>
      <c r="C68" s="169"/>
      <c r="D68" s="171"/>
      <c r="E68" s="129" t="s">
        <v>17</v>
      </c>
      <c r="F68" s="130">
        <v>13.3</v>
      </c>
      <c r="G68" s="130">
        <v>12.833</v>
      </c>
      <c r="H68" s="130">
        <v>12.7</v>
      </c>
      <c r="I68" s="130"/>
      <c r="J68" s="130">
        <v>12.766999999999999</v>
      </c>
      <c r="K68" s="130">
        <v>12.233000000000001</v>
      </c>
      <c r="L68" s="130">
        <f t="shared" si="12"/>
        <v>63.832999999999998</v>
      </c>
      <c r="M68" s="45"/>
      <c r="N68" s="46"/>
      <c r="O68" s="192"/>
    </row>
    <row r="69" spans="1:15" ht="10.5" customHeight="1">
      <c r="A69" s="164">
        <v>251</v>
      </c>
      <c r="B69" s="166" t="s">
        <v>85</v>
      </c>
      <c r="C69" s="168"/>
      <c r="D69" s="170" t="s">
        <v>38</v>
      </c>
      <c r="E69" s="31" t="s">
        <v>16</v>
      </c>
      <c r="F69" s="42">
        <v>13.532999999999999</v>
      </c>
      <c r="G69" s="42">
        <v>11.7</v>
      </c>
      <c r="H69" s="42">
        <v>12.4</v>
      </c>
      <c r="I69" s="42">
        <v>13.167</v>
      </c>
      <c r="J69" s="42">
        <v>13</v>
      </c>
      <c r="K69" s="42">
        <v>12.3</v>
      </c>
      <c r="L69" s="42">
        <f t="shared" si="12"/>
        <v>76.099999999999994</v>
      </c>
      <c r="M69" s="45"/>
      <c r="N69" s="46"/>
      <c r="O69" s="192"/>
    </row>
    <row r="70" spans="1:15" ht="10.5" customHeight="1">
      <c r="A70" s="165"/>
      <c r="B70" s="167"/>
      <c r="C70" s="169"/>
      <c r="D70" s="171"/>
      <c r="E70" s="129" t="s">
        <v>17</v>
      </c>
      <c r="F70" s="130">
        <v>13.333</v>
      </c>
      <c r="G70" s="130">
        <v>12.5</v>
      </c>
      <c r="H70" s="130"/>
      <c r="I70" s="130">
        <v>13.067</v>
      </c>
      <c r="J70" s="130">
        <v>13.233000000000001</v>
      </c>
      <c r="K70" s="130">
        <v>12.266999999999999</v>
      </c>
      <c r="L70" s="130">
        <f t="shared" si="12"/>
        <v>64.399999999999991</v>
      </c>
      <c r="M70" s="45"/>
      <c r="N70" s="46"/>
      <c r="O70" s="192"/>
    </row>
    <row r="71" spans="1:15" ht="10.5" customHeight="1">
      <c r="A71" s="164">
        <v>252</v>
      </c>
      <c r="B71" s="166" t="s">
        <v>86</v>
      </c>
      <c r="C71" s="168"/>
      <c r="D71" s="173" t="s">
        <v>42</v>
      </c>
      <c r="E71" s="31" t="s">
        <v>16</v>
      </c>
      <c r="F71" s="42"/>
      <c r="G71" s="42">
        <v>6.9</v>
      </c>
      <c r="H71" s="42">
        <v>7.9669999999999996</v>
      </c>
      <c r="I71" s="42"/>
      <c r="J71" s="42">
        <v>8.6669999999999998</v>
      </c>
      <c r="K71" s="42">
        <v>9.0670000000000002</v>
      </c>
      <c r="L71" s="42">
        <f t="shared" si="12"/>
        <v>32.600999999999999</v>
      </c>
      <c r="M71" s="45"/>
      <c r="N71" s="46"/>
      <c r="O71" s="192"/>
    </row>
    <row r="72" spans="1:15" ht="10.5" customHeight="1">
      <c r="A72" s="165"/>
      <c r="B72" s="167"/>
      <c r="C72" s="169"/>
      <c r="D72" s="174"/>
      <c r="E72" s="129" t="s">
        <v>17</v>
      </c>
      <c r="F72" s="130">
        <v>13.132999999999999</v>
      </c>
      <c r="G72" s="130"/>
      <c r="H72" s="130">
        <v>12.733000000000001</v>
      </c>
      <c r="I72" s="130">
        <v>13</v>
      </c>
      <c r="J72" s="130">
        <v>12.233000000000001</v>
      </c>
      <c r="K72" s="130"/>
      <c r="L72" s="130">
        <f t="shared" si="12"/>
        <v>51.099000000000004</v>
      </c>
      <c r="M72" s="45"/>
      <c r="N72" s="46"/>
      <c r="O72" s="192"/>
    </row>
    <row r="73" spans="1:15" ht="10.5" customHeight="1">
      <c r="A73" s="164">
        <v>253</v>
      </c>
      <c r="B73" s="166" t="s">
        <v>87</v>
      </c>
      <c r="C73" s="168"/>
      <c r="D73" s="173" t="s">
        <v>42</v>
      </c>
      <c r="E73" s="31" t="s">
        <v>16</v>
      </c>
      <c r="F73" s="42">
        <v>9.1329999999999991</v>
      </c>
      <c r="G73" s="42">
        <v>5.5670000000000002</v>
      </c>
      <c r="H73" s="42"/>
      <c r="I73" s="42">
        <v>8.8659999999999997</v>
      </c>
      <c r="J73" s="42"/>
      <c r="K73" s="42"/>
      <c r="L73" s="42">
        <f t="shared" si="12"/>
        <v>23.565999999999999</v>
      </c>
      <c r="M73" s="45"/>
      <c r="N73" s="46"/>
      <c r="O73" s="192"/>
    </row>
    <row r="74" spans="1:15" ht="10.5" customHeight="1">
      <c r="A74" s="165"/>
      <c r="B74" s="167"/>
      <c r="C74" s="169"/>
      <c r="D74" s="174"/>
      <c r="E74" s="129" t="s">
        <v>17</v>
      </c>
      <c r="F74" s="130">
        <v>13.6</v>
      </c>
      <c r="G74" s="130">
        <v>11.032999999999999</v>
      </c>
      <c r="H74" s="130">
        <v>12.766999999999999</v>
      </c>
      <c r="I74" s="130">
        <v>14.167</v>
      </c>
      <c r="J74" s="130">
        <v>13.067</v>
      </c>
      <c r="K74" s="130">
        <v>12.4</v>
      </c>
      <c r="L74" s="130">
        <f t="shared" si="12"/>
        <v>77.034000000000006</v>
      </c>
      <c r="M74" s="45"/>
      <c r="N74" s="46"/>
      <c r="O74" s="192"/>
    </row>
    <row r="75" spans="1:15" ht="10.5" customHeight="1">
      <c r="A75" s="164">
        <v>254</v>
      </c>
      <c r="B75" s="166" t="s">
        <v>88</v>
      </c>
      <c r="C75" s="168"/>
      <c r="D75" s="173" t="s">
        <v>42</v>
      </c>
      <c r="E75" s="31" t="s">
        <v>16</v>
      </c>
      <c r="F75" s="42">
        <v>8.5</v>
      </c>
      <c r="G75" s="42"/>
      <c r="H75" s="42">
        <v>8.8000000000000007</v>
      </c>
      <c r="I75" s="42">
        <v>8.6329999999999991</v>
      </c>
      <c r="J75" s="42">
        <v>8.4670000000000005</v>
      </c>
      <c r="K75" s="42">
        <v>8.4329999999999998</v>
      </c>
      <c r="L75" s="42">
        <f t="shared" si="12"/>
        <v>42.832999999999998</v>
      </c>
      <c r="M75" s="45"/>
      <c r="N75" s="46"/>
      <c r="O75" s="192"/>
    </row>
    <row r="76" spans="1:15" ht="10.5" customHeight="1">
      <c r="A76" s="165"/>
      <c r="B76" s="167"/>
      <c r="C76" s="169"/>
      <c r="D76" s="174"/>
      <c r="E76" s="129" t="s">
        <v>17</v>
      </c>
      <c r="F76" s="130"/>
      <c r="G76" s="130">
        <v>12.867000000000001</v>
      </c>
      <c r="H76" s="130">
        <v>12.6</v>
      </c>
      <c r="I76" s="130">
        <v>13.067</v>
      </c>
      <c r="J76" s="130"/>
      <c r="K76" s="130">
        <v>12.667</v>
      </c>
      <c r="L76" s="130">
        <f t="shared" si="12"/>
        <v>51.201000000000001</v>
      </c>
      <c r="M76" s="45"/>
      <c r="N76" s="46"/>
      <c r="O76" s="192"/>
    </row>
    <row r="77" spans="1:15" ht="10.5" customHeight="1">
      <c r="A77" s="28"/>
      <c r="B77" s="175" t="s">
        <v>4</v>
      </c>
      <c r="C77" s="175"/>
      <c r="D77" s="175"/>
      <c r="E77" s="31" t="s">
        <v>16</v>
      </c>
      <c r="F77" s="47">
        <f t="shared" ref="F77:L77" si="13">F65+F67+F69+ F71+F73+F75</f>
        <v>57.766000000000005</v>
      </c>
      <c r="G77" s="47">
        <f t="shared" si="13"/>
        <v>46.766999999999996</v>
      </c>
      <c r="H77" s="47">
        <f t="shared" si="13"/>
        <v>55.900000000000006</v>
      </c>
      <c r="I77" s="47">
        <f t="shared" si="13"/>
        <v>58.8</v>
      </c>
      <c r="J77" s="47">
        <f t="shared" si="13"/>
        <v>56.933999999999997</v>
      </c>
      <c r="K77" s="47">
        <f t="shared" si="13"/>
        <v>56.3</v>
      </c>
      <c r="L77" s="47">
        <f t="shared" si="13"/>
        <v>332.46699999999998</v>
      </c>
      <c r="M77" s="45"/>
      <c r="N77" s="46"/>
      <c r="O77" s="192"/>
    </row>
    <row r="78" spans="1:15" ht="10.5" customHeight="1">
      <c r="A78" s="30"/>
      <c r="B78" s="176"/>
      <c r="C78" s="176"/>
      <c r="D78" s="176"/>
      <c r="E78" s="129" t="s">
        <v>17</v>
      </c>
      <c r="F78" s="131">
        <f t="shared" ref="F78:L78" si="14">SUM(F66+F68+F70+F72+F74+F76)</f>
        <v>67.198999999999998</v>
      </c>
      <c r="G78" s="131">
        <f t="shared" si="14"/>
        <v>61.665999999999997</v>
      </c>
      <c r="H78" s="131">
        <f t="shared" si="14"/>
        <v>65.132999999999996</v>
      </c>
      <c r="I78" s="131">
        <f t="shared" si="14"/>
        <v>68.367999999999995</v>
      </c>
      <c r="J78" s="131">
        <f t="shared" si="14"/>
        <v>65</v>
      </c>
      <c r="K78" s="131">
        <f t="shared" si="14"/>
        <v>63.533999999999999</v>
      </c>
      <c r="L78" s="131">
        <f t="shared" si="14"/>
        <v>390.9</v>
      </c>
      <c r="M78" s="45"/>
      <c r="N78" s="46"/>
      <c r="O78" s="192"/>
    </row>
    <row r="79" spans="1:15" ht="10.5" customHeight="1">
      <c r="A79" s="29"/>
      <c r="B79" s="177"/>
      <c r="C79" s="177"/>
      <c r="D79" s="177"/>
      <c r="E79" s="32" t="s">
        <v>1</v>
      </c>
      <c r="F79" s="47">
        <f t="shared" ref="F79:L79" si="15">SUM(F77+F78)</f>
        <v>124.965</v>
      </c>
      <c r="G79" s="47">
        <f t="shared" si="15"/>
        <v>108.43299999999999</v>
      </c>
      <c r="H79" s="47">
        <f t="shared" si="15"/>
        <v>121.033</v>
      </c>
      <c r="I79" s="47">
        <f t="shared" si="15"/>
        <v>127.16799999999999</v>
      </c>
      <c r="J79" s="47">
        <f t="shared" si="15"/>
        <v>121.934</v>
      </c>
      <c r="K79" s="47">
        <f t="shared" si="15"/>
        <v>119.834</v>
      </c>
      <c r="L79" s="33">
        <f t="shared" si="15"/>
        <v>723.36699999999996</v>
      </c>
      <c r="M79" s="48">
        <v>0</v>
      </c>
      <c r="N79" s="34">
        <f xml:space="preserve"> L79-M79</f>
        <v>723.36699999999996</v>
      </c>
      <c r="O79" s="193"/>
    </row>
    <row r="80" spans="1:15" ht="10.5" customHeight="1">
      <c r="A80" s="2"/>
      <c r="B80" s="142"/>
      <c r="C80" s="142"/>
      <c r="D80" s="142"/>
      <c r="E80" s="71"/>
      <c r="F80" s="70"/>
      <c r="G80" s="70"/>
      <c r="H80" s="70"/>
      <c r="I80" s="70"/>
      <c r="J80" s="70"/>
      <c r="K80" s="70"/>
      <c r="L80" s="72"/>
      <c r="M80" s="73"/>
      <c r="N80" s="74"/>
      <c r="O80" s="107"/>
    </row>
    <row r="81" spans="1:15" ht="11.25" customHeight="1">
      <c r="A81" s="2"/>
      <c r="B81" s="100"/>
      <c r="C81" s="100"/>
      <c r="D81" s="100"/>
      <c r="E81" s="71"/>
      <c r="F81" s="70"/>
      <c r="G81" s="70"/>
      <c r="H81" s="70"/>
      <c r="I81" s="70"/>
      <c r="J81" s="70"/>
      <c r="K81" s="70"/>
      <c r="L81" s="72"/>
      <c r="M81" s="73"/>
      <c r="N81" s="74"/>
      <c r="O81" s="101"/>
    </row>
    <row r="82" spans="1:15" ht="11.25" customHeight="1">
      <c r="A82" s="185" t="s">
        <v>32</v>
      </c>
      <c r="B82" s="187" t="s">
        <v>57</v>
      </c>
      <c r="C82" s="183" t="s">
        <v>30</v>
      </c>
      <c r="D82" s="183" t="s">
        <v>31</v>
      </c>
      <c r="E82" s="24"/>
      <c r="F82" s="6"/>
      <c r="G82" s="6"/>
      <c r="H82" s="6"/>
      <c r="I82" s="6"/>
      <c r="J82" s="6"/>
      <c r="K82" s="6"/>
      <c r="L82" s="179" t="s">
        <v>3</v>
      </c>
      <c r="M82" s="189" t="s">
        <v>18</v>
      </c>
      <c r="N82" s="181" t="s">
        <v>33</v>
      </c>
      <c r="O82" s="194" t="s">
        <v>15</v>
      </c>
    </row>
    <row r="83" spans="1:15" ht="10.5" customHeight="1">
      <c r="A83" s="186"/>
      <c r="B83" s="188"/>
      <c r="C83" s="184"/>
      <c r="D83" s="184"/>
      <c r="E83" s="25"/>
      <c r="F83" s="8"/>
      <c r="G83" s="8"/>
      <c r="H83" s="8"/>
      <c r="I83" s="8"/>
      <c r="J83" s="8"/>
      <c r="K83" s="9"/>
      <c r="L83" s="180"/>
      <c r="M83" s="190"/>
      <c r="N83" s="182"/>
      <c r="O83" s="195"/>
    </row>
    <row r="84" spans="1:15" ht="10.5" customHeight="1">
      <c r="A84" s="164">
        <v>257</v>
      </c>
      <c r="B84" s="166" t="s">
        <v>58</v>
      </c>
      <c r="C84" s="168"/>
      <c r="D84" s="170" t="s">
        <v>38</v>
      </c>
      <c r="E84" s="31" t="s">
        <v>16</v>
      </c>
      <c r="F84" s="42">
        <v>14.733000000000001</v>
      </c>
      <c r="G84" s="42">
        <v>13.233000000000001</v>
      </c>
      <c r="H84" s="42">
        <v>14.067</v>
      </c>
      <c r="I84" s="42">
        <v>14.233000000000001</v>
      </c>
      <c r="J84" s="42">
        <v>13.266999999999999</v>
      </c>
      <c r="K84" s="42">
        <v>13.167</v>
      </c>
      <c r="L84" s="42">
        <f t="shared" ref="L84:L95" si="16">SUM(F84+G84+H84+I84+J84+K84)</f>
        <v>82.7</v>
      </c>
      <c r="M84" s="43"/>
      <c r="N84" s="44"/>
      <c r="O84" s="191">
        <v>5</v>
      </c>
    </row>
    <row r="85" spans="1:15" ht="10.5" customHeight="1">
      <c r="A85" s="165"/>
      <c r="B85" s="167"/>
      <c r="C85" s="169"/>
      <c r="D85" s="171"/>
      <c r="E85" s="129" t="s">
        <v>17</v>
      </c>
      <c r="F85" s="130">
        <v>14.3</v>
      </c>
      <c r="G85" s="130">
        <v>13.167</v>
      </c>
      <c r="H85" s="130">
        <v>13.867000000000001</v>
      </c>
      <c r="I85" s="130">
        <v>14.3</v>
      </c>
      <c r="J85" s="130">
        <v>13.433</v>
      </c>
      <c r="K85" s="130">
        <v>13.266999999999999</v>
      </c>
      <c r="L85" s="130">
        <f t="shared" si="16"/>
        <v>82.334000000000003</v>
      </c>
      <c r="M85" s="45"/>
      <c r="N85" s="46"/>
      <c r="O85" s="192"/>
    </row>
    <row r="86" spans="1:15" ht="10.5" customHeight="1">
      <c r="A86" s="164">
        <v>258</v>
      </c>
      <c r="B86" s="166" t="s">
        <v>59</v>
      </c>
      <c r="C86" s="168"/>
      <c r="D86" s="170" t="s">
        <v>38</v>
      </c>
      <c r="E86" s="31" t="s">
        <v>16</v>
      </c>
      <c r="F86" s="42">
        <v>12.167</v>
      </c>
      <c r="G86" s="42">
        <v>11.733000000000001</v>
      </c>
      <c r="H86" s="42">
        <v>11.6</v>
      </c>
      <c r="I86" s="42">
        <v>13.233000000000001</v>
      </c>
      <c r="J86" s="42">
        <v>13.1</v>
      </c>
      <c r="K86" s="42">
        <v>12.433</v>
      </c>
      <c r="L86" s="42">
        <f t="shared" si="16"/>
        <v>74.266000000000005</v>
      </c>
      <c r="M86" s="45"/>
      <c r="N86" s="46"/>
      <c r="O86" s="192"/>
    </row>
    <row r="87" spans="1:15" ht="10.5" customHeight="1">
      <c r="A87" s="165"/>
      <c r="B87" s="167"/>
      <c r="C87" s="169"/>
      <c r="D87" s="171"/>
      <c r="E87" s="129" t="s">
        <v>17</v>
      </c>
      <c r="F87" s="130">
        <v>12.9</v>
      </c>
      <c r="G87" s="130">
        <v>11.9</v>
      </c>
      <c r="H87" s="130">
        <v>9.6999999999999993</v>
      </c>
      <c r="I87" s="130">
        <v>13.433</v>
      </c>
      <c r="J87" s="130">
        <v>13.132999999999999</v>
      </c>
      <c r="K87" s="130">
        <v>12.632999999999999</v>
      </c>
      <c r="L87" s="130">
        <f t="shared" si="16"/>
        <v>73.698999999999998</v>
      </c>
      <c r="M87" s="45"/>
      <c r="N87" s="46"/>
      <c r="O87" s="192"/>
    </row>
    <row r="88" spans="1:15" ht="10.5" customHeight="1">
      <c r="A88" s="164">
        <v>259</v>
      </c>
      <c r="B88" s="166" t="s">
        <v>60</v>
      </c>
      <c r="C88" s="168"/>
      <c r="D88" s="170" t="s">
        <v>38</v>
      </c>
      <c r="E88" s="31" t="s">
        <v>16</v>
      </c>
      <c r="F88" s="42">
        <v>12.433</v>
      </c>
      <c r="G88" s="42">
        <v>12.9</v>
      </c>
      <c r="H88" s="42">
        <v>11.766999999999999</v>
      </c>
      <c r="I88" s="42">
        <v>14.266999999999999</v>
      </c>
      <c r="J88" s="42">
        <v>13.233000000000001</v>
      </c>
      <c r="K88" s="42">
        <v>12.5</v>
      </c>
      <c r="L88" s="42">
        <f t="shared" si="16"/>
        <v>77.099999999999994</v>
      </c>
      <c r="M88" s="45"/>
      <c r="N88" s="46"/>
      <c r="O88" s="192"/>
    </row>
    <row r="89" spans="1:15" ht="10.5" customHeight="1">
      <c r="A89" s="165"/>
      <c r="B89" s="167"/>
      <c r="C89" s="169"/>
      <c r="D89" s="171"/>
      <c r="E89" s="129" t="s">
        <v>17</v>
      </c>
      <c r="F89" s="130">
        <v>13.2</v>
      </c>
      <c r="G89" s="130">
        <v>11.8</v>
      </c>
      <c r="H89" s="130">
        <v>12.3</v>
      </c>
      <c r="I89" s="130">
        <v>14.367000000000001</v>
      </c>
      <c r="J89" s="130">
        <v>12.733000000000001</v>
      </c>
      <c r="K89" s="130">
        <v>11.733000000000001</v>
      </c>
      <c r="L89" s="130">
        <f t="shared" si="16"/>
        <v>76.13300000000001</v>
      </c>
      <c r="M89" s="45"/>
      <c r="N89" s="46"/>
      <c r="O89" s="192"/>
    </row>
    <row r="90" spans="1:15" ht="10.5" customHeight="1">
      <c r="A90" s="164">
        <v>261</v>
      </c>
      <c r="B90" s="166" t="s">
        <v>61</v>
      </c>
      <c r="C90" s="168"/>
      <c r="D90" s="173" t="s">
        <v>42</v>
      </c>
      <c r="E90" s="31" t="s">
        <v>16</v>
      </c>
      <c r="F90" s="42">
        <v>9.1</v>
      </c>
      <c r="G90" s="42">
        <v>6.4669999999999996</v>
      </c>
      <c r="H90" s="42">
        <v>8.4329999999999998</v>
      </c>
      <c r="I90" s="42">
        <v>8.5670000000000002</v>
      </c>
      <c r="J90" s="42">
        <v>5.7670000000000003</v>
      </c>
      <c r="K90" s="42">
        <v>9</v>
      </c>
      <c r="L90" s="42">
        <f t="shared" si="16"/>
        <v>47.334000000000003</v>
      </c>
      <c r="M90" s="45"/>
      <c r="N90" s="46"/>
      <c r="O90" s="192"/>
    </row>
    <row r="91" spans="1:15" ht="10.5" customHeight="1">
      <c r="A91" s="165"/>
      <c r="B91" s="167"/>
      <c r="C91" s="169"/>
      <c r="D91" s="174"/>
      <c r="E91" s="129" t="s">
        <v>17</v>
      </c>
      <c r="F91" s="130">
        <v>12.433</v>
      </c>
      <c r="G91" s="130">
        <v>13.032999999999999</v>
      </c>
      <c r="H91" s="130">
        <v>11.7</v>
      </c>
      <c r="I91" s="130">
        <v>14.132999999999999</v>
      </c>
      <c r="J91" s="130">
        <v>13.167</v>
      </c>
      <c r="K91" s="130">
        <v>12.067</v>
      </c>
      <c r="L91" s="130">
        <f t="shared" si="16"/>
        <v>76.532999999999987</v>
      </c>
      <c r="M91" s="45"/>
      <c r="N91" s="46"/>
      <c r="O91" s="192"/>
    </row>
    <row r="92" spans="1:15" ht="10.5" customHeight="1">
      <c r="A92" s="164">
        <v>262</v>
      </c>
      <c r="B92" s="166" t="s">
        <v>62</v>
      </c>
      <c r="C92" s="168"/>
      <c r="D92" s="173" t="s">
        <v>42</v>
      </c>
      <c r="E92" s="31" t="s">
        <v>16</v>
      </c>
      <c r="F92" s="42">
        <v>9.2330000000000005</v>
      </c>
      <c r="G92" s="42">
        <v>6.0670000000000002</v>
      </c>
      <c r="H92" s="42">
        <v>9.5</v>
      </c>
      <c r="I92" s="42">
        <v>8.4830000000000005</v>
      </c>
      <c r="J92" s="42">
        <v>8.9670000000000005</v>
      </c>
      <c r="K92" s="42">
        <v>9.2330000000000005</v>
      </c>
      <c r="L92" s="42">
        <f t="shared" si="16"/>
        <v>51.483000000000004</v>
      </c>
      <c r="M92" s="45"/>
      <c r="N92" s="46"/>
      <c r="O92" s="192"/>
    </row>
    <row r="93" spans="1:15" ht="10.5" customHeight="1">
      <c r="A93" s="165"/>
      <c r="B93" s="167"/>
      <c r="C93" s="169"/>
      <c r="D93" s="174"/>
      <c r="E93" s="129" t="s">
        <v>17</v>
      </c>
      <c r="F93" s="130">
        <v>13.9</v>
      </c>
      <c r="G93" s="130">
        <v>12.632999999999999</v>
      </c>
      <c r="H93" s="130">
        <v>14</v>
      </c>
      <c r="I93" s="130">
        <v>13.4</v>
      </c>
      <c r="J93" s="130">
        <v>13.567</v>
      </c>
      <c r="K93" s="130">
        <v>13.433</v>
      </c>
      <c r="L93" s="130">
        <f t="shared" si="16"/>
        <v>80.932999999999993</v>
      </c>
      <c r="M93" s="45"/>
      <c r="N93" s="46"/>
      <c r="O93" s="192"/>
    </row>
    <row r="94" spans="1:15" ht="10.5" customHeight="1">
      <c r="A94" s="164"/>
      <c r="B94" s="166"/>
      <c r="C94" s="168"/>
      <c r="D94" s="173"/>
      <c r="E94" s="31" t="s">
        <v>16</v>
      </c>
      <c r="F94" s="42"/>
      <c r="G94" s="42"/>
      <c r="H94" s="42"/>
      <c r="I94" s="42"/>
      <c r="J94" s="42"/>
      <c r="K94" s="42"/>
      <c r="L94" s="42">
        <f t="shared" si="16"/>
        <v>0</v>
      </c>
      <c r="M94" s="45"/>
      <c r="N94" s="46"/>
      <c r="O94" s="192"/>
    </row>
    <row r="95" spans="1:15" ht="10.5" customHeight="1">
      <c r="A95" s="165"/>
      <c r="B95" s="167"/>
      <c r="C95" s="169"/>
      <c r="D95" s="174"/>
      <c r="E95" s="129" t="s">
        <v>17</v>
      </c>
      <c r="F95" s="130"/>
      <c r="G95" s="130"/>
      <c r="H95" s="130"/>
      <c r="I95" s="130"/>
      <c r="J95" s="130"/>
      <c r="K95" s="130"/>
      <c r="L95" s="130">
        <f t="shared" si="16"/>
        <v>0</v>
      </c>
      <c r="M95" s="45"/>
      <c r="N95" s="46"/>
      <c r="O95" s="192"/>
    </row>
    <row r="96" spans="1:15" ht="10.5" customHeight="1">
      <c r="A96" s="28"/>
      <c r="B96" s="175" t="s">
        <v>4</v>
      </c>
      <c r="C96" s="175"/>
      <c r="D96" s="175"/>
      <c r="E96" s="31" t="s">
        <v>16</v>
      </c>
      <c r="F96" s="47">
        <f t="shared" ref="F96:L96" si="17">F84+F86+F88+ F90+F92+F94</f>
        <v>57.665999999999997</v>
      </c>
      <c r="G96" s="47">
        <f t="shared" si="17"/>
        <v>50.4</v>
      </c>
      <c r="H96" s="47">
        <f t="shared" si="17"/>
        <v>55.366999999999997</v>
      </c>
      <c r="I96" s="47">
        <f t="shared" si="17"/>
        <v>58.783000000000001</v>
      </c>
      <c r="J96" s="47">
        <f t="shared" si="17"/>
        <v>54.333999999999996</v>
      </c>
      <c r="K96" s="47">
        <f t="shared" si="17"/>
        <v>56.332999999999998</v>
      </c>
      <c r="L96" s="47">
        <f t="shared" si="17"/>
        <v>332.88299999999998</v>
      </c>
      <c r="M96" s="45"/>
      <c r="N96" s="46"/>
      <c r="O96" s="192"/>
    </row>
    <row r="97" spans="1:15" ht="10.5" customHeight="1">
      <c r="A97" s="30"/>
      <c r="B97" s="176"/>
      <c r="C97" s="176"/>
      <c r="D97" s="176"/>
      <c r="E97" s="129" t="s">
        <v>17</v>
      </c>
      <c r="F97" s="131">
        <f t="shared" ref="F97:L97" si="18">SUM(F85+F87+F89+F91+F93+F95)</f>
        <v>66.733000000000004</v>
      </c>
      <c r="G97" s="131">
        <f t="shared" si="18"/>
        <v>62.533000000000001</v>
      </c>
      <c r="H97" s="131">
        <f t="shared" si="18"/>
        <v>61.567000000000007</v>
      </c>
      <c r="I97" s="131">
        <f t="shared" si="18"/>
        <v>69.63300000000001</v>
      </c>
      <c r="J97" s="131">
        <f t="shared" si="18"/>
        <v>66.033000000000001</v>
      </c>
      <c r="K97" s="131">
        <f t="shared" si="18"/>
        <v>63.132999999999996</v>
      </c>
      <c r="L97" s="131">
        <f t="shared" si="18"/>
        <v>389.63200000000001</v>
      </c>
      <c r="M97" s="45"/>
      <c r="N97" s="46"/>
      <c r="O97" s="192"/>
    </row>
    <row r="98" spans="1:15" ht="10.5" customHeight="1">
      <c r="A98" s="29"/>
      <c r="B98" s="177"/>
      <c r="C98" s="177"/>
      <c r="D98" s="177"/>
      <c r="E98" s="32" t="s">
        <v>1</v>
      </c>
      <c r="F98" s="47">
        <f t="shared" ref="F98:L98" si="19">SUM(F96+F97)</f>
        <v>124.399</v>
      </c>
      <c r="G98" s="47">
        <f t="shared" si="19"/>
        <v>112.93299999999999</v>
      </c>
      <c r="H98" s="47">
        <f t="shared" si="19"/>
        <v>116.934</v>
      </c>
      <c r="I98" s="47">
        <f t="shared" si="19"/>
        <v>128.416</v>
      </c>
      <c r="J98" s="47">
        <f t="shared" si="19"/>
        <v>120.36699999999999</v>
      </c>
      <c r="K98" s="47">
        <f t="shared" si="19"/>
        <v>119.46599999999999</v>
      </c>
      <c r="L98" s="33">
        <f t="shared" si="19"/>
        <v>722.51499999999999</v>
      </c>
      <c r="M98" s="48">
        <v>0</v>
      </c>
      <c r="N98" s="34">
        <f xml:space="preserve"> L98-M98</f>
        <v>722.51499999999999</v>
      </c>
      <c r="O98" s="193"/>
    </row>
    <row r="99" spans="1:15" ht="10.5" customHeight="1"/>
    <row r="100" spans="1:15" ht="10.5" customHeight="1">
      <c r="A100" s="185" t="s">
        <v>32</v>
      </c>
      <c r="B100" s="187" t="s">
        <v>36</v>
      </c>
      <c r="C100" s="183" t="s">
        <v>30</v>
      </c>
      <c r="D100" s="183" t="s">
        <v>31</v>
      </c>
      <c r="E100" s="24"/>
      <c r="F100" s="6"/>
      <c r="G100" s="6"/>
      <c r="H100" s="6"/>
      <c r="I100" s="6"/>
      <c r="J100" s="6"/>
      <c r="K100" s="6"/>
      <c r="L100" s="179" t="s">
        <v>3</v>
      </c>
      <c r="M100" s="189" t="s">
        <v>18</v>
      </c>
      <c r="N100" s="181" t="s">
        <v>33</v>
      </c>
      <c r="O100" s="194" t="s">
        <v>15</v>
      </c>
    </row>
    <row r="101" spans="1:15" ht="10.5" customHeight="1">
      <c r="A101" s="186"/>
      <c r="B101" s="188"/>
      <c r="C101" s="184"/>
      <c r="D101" s="184"/>
      <c r="E101" s="25"/>
      <c r="F101" s="8"/>
      <c r="G101" s="8"/>
      <c r="H101" s="8"/>
      <c r="I101" s="8"/>
      <c r="J101" s="8"/>
      <c r="K101" s="9"/>
      <c r="L101" s="180"/>
      <c r="M101" s="190"/>
      <c r="N101" s="182"/>
      <c r="O101" s="195"/>
    </row>
    <row r="102" spans="1:15" ht="10.5" customHeight="1">
      <c r="A102" s="164">
        <v>223</v>
      </c>
      <c r="B102" s="166" t="s">
        <v>37</v>
      </c>
      <c r="C102" s="168"/>
      <c r="D102" s="170" t="s">
        <v>38</v>
      </c>
      <c r="E102" s="31" t="s">
        <v>16</v>
      </c>
      <c r="F102" s="42">
        <v>13.333</v>
      </c>
      <c r="G102" s="42">
        <v>13.766999999999999</v>
      </c>
      <c r="H102" s="42">
        <v>13.4</v>
      </c>
      <c r="I102" s="42">
        <v>14.167</v>
      </c>
      <c r="J102" s="42">
        <v>14.132999999999999</v>
      </c>
      <c r="K102" s="42">
        <v>13.667</v>
      </c>
      <c r="L102" s="42">
        <f t="shared" ref="L102:L113" si="20">SUM(F102+G102+H102+I102+J102+K102)</f>
        <v>82.466999999999999</v>
      </c>
      <c r="M102" s="43"/>
      <c r="N102" s="44"/>
      <c r="O102" s="191">
        <v>6</v>
      </c>
    </row>
    <row r="103" spans="1:15" ht="10.5" customHeight="1">
      <c r="A103" s="165"/>
      <c r="B103" s="167"/>
      <c r="C103" s="169"/>
      <c r="D103" s="171"/>
      <c r="E103" s="129" t="s">
        <v>17</v>
      </c>
      <c r="F103" s="130">
        <v>13.632999999999999</v>
      </c>
      <c r="G103" s="130">
        <v>12.1</v>
      </c>
      <c r="H103" s="130">
        <v>13.967000000000001</v>
      </c>
      <c r="I103" s="130">
        <v>14.167</v>
      </c>
      <c r="J103" s="130">
        <v>13.632999999999999</v>
      </c>
      <c r="K103" s="130">
        <v>13.367000000000001</v>
      </c>
      <c r="L103" s="130">
        <f t="shared" si="20"/>
        <v>80.867000000000004</v>
      </c>
      <c r="M103" s="45"/>
      <c r="N103" s="46"/>
      <c r="O103" s="192"/>
    </row>
    <row r="104" spans="1:15" ht="10.5" customHeight="1">
      <c r="A104" s="164">
        <v>224</v>
      </c>
      <c r="B104" s="166" t="s">
        <v>39</v>
      </c>
      <c r="C104" s="168"/>
      <c r="D104" s="170" t="s">
        <v>38</v>
      </c>
      <c r="E104" s="31" t="s">
        <v>16</v>
      </c>
      <c r="F104" s="42">
        <v>13.867000000000001</v>
      </c>
      <c r="G104" s="42">
        <v>12.167</v>
      </c>
      <c r="H104" s="42">
        <v>13.032999999999999</v>
      </c>
      <c r="I104" s="42">
        <v>14.632999999999999</v>
      </c>
      <c r="J104" s="42">
        <v>13.167</v>
      </c>
      <c r="K104" s="42">
        <v>11.967000000000001</v>
      </c>
      <c r="L104" s="42">
        <f t="shared" si="20"/>
        <v>78.834000000000003</v>
      </c>
      <c r="M104" s="45"/>
      <c r="N104" s="46"/>
      <c r="O104" s="192"/>
    </row>
    <row r="105" spans="1:15" ht="10.5" customHeight="1">
      <c r="A105" s="165"/>
      <c r="B105" s="167"/>
      <c r="C105" s="169"/>
      <c r="D105" s="171"/>
      <c r="E105" s="129" t="s">
        <v>17</v>
      </c>
      <c r="F105" s="130">
        <v>12.766999999999999</v>
      </c>
      <c r="G105" s="130">
        <v>13.067</v>
      </c>
      <c r="H105" s="130">
        <v>12.667</v>
      </c>
      <c r="I105" s="130">
        <v>13.167</v>
      </c>
      <c r="J105" s="130">
        <v>12.8</v>
      </c>
      <c r="K105" s="130">
        <v>13.132999999999999</v>
      </c>
      <c r="L105" s="130">
        <f t="shared" si="20"/>
        <v>77.600999999999999</v>
      </c>
      <c r="M105" s="45"/>
      <c r="N105" s="46"/>
      <c r="O105" s="192"/>
    </row>
    <row r="106" spans="1:15" ht="10.5" customHeight="1">
      <c r="A106" s="164">
        <v>225</v>
      </c>
      <c r="B106" s="166" t="s">
        <v>40</v>
      </c>
      <c r="C106" s="168"/>
      <c r="D106" s="170" t="s">
        <v>38</v>
      </c>
      <c r="E106" s="31" t="s">
        <v>16</v>
      </c>
      <c r="F106" s="42">
        <v>13.032999999999999</v>
      </c>
      <c r="G106" s="42">
        <v>11.933</v>
      </c>
      <c r="H106" s="42">
        <v>11.9</v>
      </c>
      <c r="I106" s="42">
        <v>13.833</v>
      </c>
      <c r="J106" s="42">
        <v>11.3</v>
      </c>
      <c r="K106" s="42">
        <v>12.632999999999999</v>
      </c>
      <c r="L106" s="42">
        <f t="shared" si="20"/>
        <v>74.631999999999991</v>
      </c>
      <c r="M106" s="45"/>
      <c r="N106" s="46"/>
      <c r="O106" s="192"/>
    </row>
    <row r="107" spans="1:15" ht="10.5" customHeight="1">
      <c r="A107" s="165"/>
      <c r="B107" s="167"/>
      <c r="C107" s="169"/>
      <c r="D107" s="171"/>
      <c r="E107" s="129" t="s">
        <v>17</v>
      </c>
      <c r="F107" s="130">
        <v>13.367000000000001</v>
      </c>
      <c r="G107" s="130">
        <v>12.833</v>
      </c>
      <c r="H107" s="130"/>
      <c r="I107" s="130">
        <v>14.032999999999999</v>
      </c>
      <c r="J107" s="130">
        <v>12.733000000000001</v>
      </c>
      <c r="K107" s="130">
        <v>13.067</v>
      </c>
      <c r="L107" s="130">
        <f t="shared" si="20"/>
        <v>66.033000000000015</v>
      </c>
      <c r="M107" s="45"/>
      <c r="N107" s="46"/>
      <c r="O107" s="192"/>
    </row>
    <row r="108" spans="1:15" ht="10.5" customHeight="1">
      <c r="A108" s="164">
        <v>226</v>
      </c>
      <c r="B108" s="166" t="s">
        <v>41</v>
      </c>
      <c r="C108" s="168"/>
      <c r="D108" s="173" t="s">
        <v>42</v>
      </c>
      <c r="E108" s="31" t="s">
        <v>16</v>
      </c>
      <c r="F108" s="42">
        <v>8.6329999999999991</v>
      </c>
      <c r="G108" s="42"/>
      <c r="H108" s="42">
        <v>8.8670000000000009</v>
      </c>
      <c r="I108" s="42">
        <v>8.6669999999999998</v>
      </c>
      <c r="J108" s="42"/>
      <c r="K108" s="42">
        <v>8.8330000000000002</v>
      </c>
      <c r="L108" s="42">
        <f t="shared" si="20"/>
        <v>35</v>
      </c>
      <c r="M108" s="45"/>
      <c r="N108" s="46"/>
      <c r="O108" s="192"/>
    </row>
    <row r="109" spans="1:15" ht="10.5" customHeight="1">
      <c r="A109" s="165"/>
      <c r="B109" s="167"/>
      <c r="C109" s="169"/>
      <c r="D109" s="174"/>
      <c r="E109" s="129" t="s">
        <v>17</v>
      </c>
      <c r="F109" s="130"/>
      <c r="G109" s="130"/>
      <c r="H109" s="130">
        <v>13.132999999999999</v>
      </c>
      <c r="I109" s="130">
        <v>13.9</v>
      </c>
      <c r="J109" s="130"/>
      <c r="K109" s="130"/>
      <c r="L109" s="130">
        <f t="shared" si="20"/>
        <v>27.033000000000001</v>
      </c>
      <c r="M109" s="45"/>
      <c r="N109" s="46"/>
      <c r="O109" s="192"/>
    </row>
    <row r="110" spans="1:15" ht="10.5" customHeight="1">
      <c r="A110" s="164">
        <v>227</v>
      </c>
      <c r="B110" s="166" t="s">
        <v>43</v>
      </c>
      <c r="C110" s="168"/>
      <c r="D110" s="173" t="s">
        <v>42</v>
      </c>
      <c r="E110" s="31" t="s">
        <v>16</v>
      </c>
      <c r="F110" s="42"/>
      <c r="G110" s="42">
        <v>3.867</v>
      </c>
      <c r="H110" s="42">
        <v>8</v>
      </c>
      <c r="I110" s="42"/>
      <c r="J110" s="42">
        <v>8.4670000000000005</v>
      </c>
      <c r="K110" s="42">
        <v>8.9670000000000005</v>
      </c>
      <c r="L110" s="42">
        <f t="shared" ref="L110:L111" si="21">SUM(F110+G110+H110+I110+J110+K110)</f>
        <v>29.301000000000002</v>
      </c>
      <c r="M110" s="45"/>
      <c r="N110" s="46"/>
      <c r="O110" s="192"/>
    </row>
    <row r="111" spans="1:15" ht="10.5" customHeight="1">
      <c r="A111" s="165"/>
      <c r="B111" s="167"/>
      <c r="C111" s="169"/>
      <c r="D111" s="174"/>
      <c r="E111" s="129" t="s">
        <v>17</v>
      </c>
      <c r="F111" s="130">
        <v>12.1</v>
      </c>
      <c r="G111" s="130">
        <v>11.367000000000001</v>
      </c>
      <c r="H111" s="130">
        <v>13.032999999999999</v>
      </c>
      <c r="I111" s="130"/>
      <c r="J111" s="130">
        <v>12.967000000000001</v>
      </c>
      <c r="K111" s="130">
        <v>12.867000000000001</v>
      </c>
      <c r="L111" s="130">
        <f t="shared" si="21"/>
        <v>62.334000000000003</v>
      </c>
      <c r="M111" s="45"/>
      <c r="N111" s="46"/>
      <c r="O111" s="192"/>
    </row>
    <row r="112" spans="1:15" ht="10.5" customHeight="1">
      <c r="A112" s="164">
        <v>228</v>
      </c>
      <c r="B112" s="166" t="s">
        <v>44</v>
      </c>
      <c r="C112" s="168"/>
      <c r="D112" s="173" t="s">
        <v>42</v>
      </c>
      <c r="E112" s="31" t="s">
        <v>16</v>
      </c>
      <c r="F112" s="42">
        <v>7.5670000000000002</v>
      </c>
      <c r="G112" s="42">
        <v>4.9000000000000004</v>
      </c>
      <c r="H112" s="42"/>
      <c r="I112" s="42">
        <v>8.75</v>
      </c>
      <c r="J112" s="42">
        <v>8.6</v>
      </c>
      <c r="K112" s="42"/>
      <c r="L112" s="42">
        <f t="shared" si="20"/>
        <v>29.817</v>
      </c>
      <c r="M112" s="45"/>
      <c r="N112" s="46"/>
      <c r="O112" s="192"/>
    </row>
    <row r="113" spans="1:18" ht="10.5" customHeight="1">
      <c r="A113" s="165"/>
      <c r="B113" s="167"/>
      <c r="C113" s="169"/>
      <c r="D113" s="174"/>
      <c r="E113" s="129" t="s">
        <v>17</v>
      </c>
      <c r="F113" s="130">
        <v>11.632999999999999</v>
      </c>
      <c r="G113" s="130">
        <v>9.1</v>
      </c>
      <c r="H113" s="130">
        <v>13.032999999999999</v>
      </c>
      <c r="I113" s="130">
        <v>14</v>
      </c>
      <c r="J113" s="130">
        <v>12.833</v>
      </c>
      <c r="K113" s="130">
        <v>11.9</v>
      </c>
      <c r="L113" s="130">
        <f t="shared" si="20"/>
        <v>72.498999999999995</v>
      </c>
      <c r="M113" s="45"/>
      <c r="N113" s="46"/>
      <c r="O113" s="192"/>
    </row>
    <row r="114" spans="1:18" ht="10.5" customHeight="1">
      <c r="A114" s="28"/>
      <c r="B114" s="175" t="s">
        <v>4</v>
      </c>
      <c r="C114" s="175"/>
      <c r="D114" s="175"/>
      <c r="E114" s="31" t="s">
        <v>16</v>
      </c>
      <c r="F114" s="47">
        <f t="shared" ref="F114:L114" si="22">F102+F104+F106+ F108+F110+F112</f>
        <v>56.433</v>
      </c>
      <c r="G114" s="47">
        <f t="shared" si="22"/>
        <v>46.633999999999993</v>
      </c>
      <c r="H114" s="47">
        <f t="shared" si="22"/>
        <v>55.2</v>
      </c>
      <c r="I114" s="47">
        <f t="shared" si="22"/>
        <v>60.05</v>
      </c>
      <c r="J114" s="47">
        <f t="shared" si="22"/>
        <v>55.666999999999994</v>
      </c>
      <c r="K114" s="47">
        <f t="shared" si="22"/>
        <v>56.066999999999993</v>
      </c>
      <c r="L114" s="47">
        <f t="shared" si="22"/>
        <v>330.05099999999999</v>
      </c>
      <c r="M114" s="45"/>
      <c r="N114" s="46"/>
      <c r="O114" s="192"/>
    </row>
    <row r="115" spans="1:18" ht="10.5" customHeight="1">
      <c r="A115" s="30"/>
      <c r="B115" s="176"/>
      <c r="C115" s="176"/>
      <c r="D115" s="176"/>
      <c r="E115" s="129" t="s">
        <v>17</v>
      </c>
      <c r="F115" s="131">
        <f t="shared" ref="F115:L115" si="23">SUM(F103+F105+F107+F109+F111+F113)</f>
        <v>63.5</v>
      </c>
      <c r="G115" s="131">
        <f t="shared" si="23"/>
        <v>58.467000000000006</v>
      </c>
      <c r="H115" s="131">
        <f t="shared" si="23"/>
        <v>65.832999999999998</v>
      </c>
      <c r="I115" s="131">
        <f t="shared" si="23"/>
        <v>69.266999999999996</v>
      </c>
      <c r="J115" s="131">
        <f t="shared" si="23"/>
        <v>64.965999999999994</v>
      </c>
      <c r="K115" s="131">
        <f t="shared" si="23"/>
        <v>64.334000000000003</v>
      </c>
      <c r="L115" s="131">
        <f t="shared" si="23"/>
        <v>386.36700000000008</v>
      </c>
      <c r="M115" s="45"/>
      <c r="N115" s="46"/>
      <c r="O115" s="192"/>
    </row>
    <row r="116" spans="1:18" ht="10.5" customHeight="1">
      <c r="A116" s="29"/>
      <c r="B116" s="177"/>
      <c r="C116" s="177"/>
      <c r="D116" s="177"/>
      <c r="E116" s="32" t="s">
        <v>1</v>
      </c>
      <c r="F116" s="47">
        <f t="shared" ref="F116:L116" si="24">SUM(F114+F115)</f>
        <v>119.93299999999999</v>
      </c>
      <c r="G116" s="47">
        <f t="shared" si="24"/>
        <v>105.101</v>
      </c>
      <c r="H116" s="47">
        <f t="shared" si="24"/>
        <v>121.033</v>
      </c>
      <c r="I116" s="47">
        <f t="shared" si="24"/>
        <v>129.31700000000001</v>
      </c>
      <c r="J116" s="47">
        <f t="shared" si="24"/>
        <v>120.63299999999998</v>
      </c>
      <c r="K116" s="47">
        <f t="shared" si="24"/>
        <v>120.401</v>
      </c>
      <c r="L116" s="33">
        <f t="shared" si="24"/>
        <v>716.41800000000012</v>
      </c>
      <c r="M116" s="48">
        <v>0</v>
      </c>
      <c r="N116" s="34">
        <f xml:space="preserve"> L116-M116</f>
        <v>716.41800000000012</v>
      </c>
      <c r="O116" s="193"/>
    </row>
    <row r="117" spans="1:18" ht="10.5" customHeight="1"/>
    <row r="118" spans="1:18" ht="10.5" customHeight="1">
      <c r="A118" s="185" t="s">
        <v>32</v>
      </c>
      <c r="B118" s="187" t="s">
        <v>45</v>
      </c>
      <c r="C118" s="183" t="s">
        <v>30</v>
      </c>
      <c r="D118" s="183" t="s">
        <v>31</v>
      </c>
      <c r="E118" s="92"/>
      <c r="F118" s="6"/>
      <c r="G118" s="6"/>
      <c r="H118" s="6"/>
      <c r="I118" s="6"/>
      <c r="J118" s="6"/>
      <c r="K118" s="6"/>
      <c r="L118" s="179" t="s">
        <v>3</v>
      </c>
      <c r="M118" s="189" t="s">
        <v>18</v>
      </c>
      <c r="N118" s="181" t="s">
        <v>33</v>
      </c>
      <c r="O118" s="194" t="s">
        <v>15</v>
      </c>
      <c r="R118" s="23"/>
    </row>
    <row r="119" spans="1:18" ht="10.5" customHeight="1">
      <c r="A119" s="186"/>
      <c r="B119" s="188"/>
      <c r="C119" s="184"/>
      <c r="D119" s="184"/>
      <c r="E119" s="93"/>
      <c r="F119" s="8"/>
      <c r="G119" s="8"/>
      <c r="H119" s="8"/>
      <c r="I119" s="8"/>
      <c r="J119" s="8"/>
      <c r="K119" s="9"/>
      <c r="L119" s="180"/>
      <c r="M119" s="190"/>
      <c r="N119" s="182"/>
      <c r="O119" s="195"/>
    </row>
    <row r="120" spans="1:18" ht="10.5" customHeight="1">
      <c r="A120" s="164">
        <v>270</v>
      </c>
      <c r="B120" s="166" t="s">
        <v>91</v>
      </c>
      <c r="C120" s="168"/>
      <c r="D120" s="170" t="s">
        <v>38</v>
      </c>
      <c r="E120" s="31" t="s">
        <v>16</v>
      </c>
      <c r="F120" s="42">
        <v>12.733000000000001</v>
      </c>
      <c r="G120" s="42">
        <v>12.766999999999999</v>
      </c>
      <c r="H120" s="42">
        <v>13.967000000000001</v>
      </c>
      <c r="I120" s="42">
        <v>13.867000000000001</v>
      </c>
      <c r="J120" s="42">
        <v>13.3</v>
      </c>
      <c r="K120" s="42">
        <v>12.3</v>
      </c>
      <c r="L120" s="42">
        <f t="shared" ref="L120:L131" si="25">SUM(F120+G120+H120+I120+J120+K120)</f>
        <v>78.933999999999997</v>
      </c>
      <c r="M120" s="43"/>
      <c r="N120" s="44"/>
      <c r="O120" s="191">
        <v>7</v>
      </c>
    </row>
    <row r="121" spans="1:18" ht="10.5" customHeight="1">
      <c r="A121" s="165"/>
      <c r="B121" s="167"/>
      <c r="C121" s="169"/>
      <c r="D121" s="171"/>
      <c r="E121" s="129" t="s">
        <v>17</v>
      </c>
      <c r="F121" s="130">
        <v>12.667</v>
      </c>
      <c r="G121" s="130">
        <v>8.2330000000000005</v>
      </c>
      <c r="H121" s="130">
        <v>13.6</v>
      </c>
      <c r="I121" s="130">
        <v>13.867000000000001</v>
      </c>
      <c r="J121" s="130">
        <v>13.2</v>
      </c>
      <c r="K121" s="130">
        <v>12</v>
      </c>
      <c r="L121" s="130">
        <f t="shared" si="25"/>
        <v>73.567000000000007</v>
      </c>
      <c r="M121" s="45"/>
      <c r="N121" s="46"/>
      <c r="O121" s="192"/>
    </row>
    <row r="122" spans="1:18" ht="10.5" customHeight="1">
      <c r="A122" s="164">
        <v>271</v>
      </c>
      <c r="B122" s="166" t="s">
        <v>46</v>
      </c>
      <c r="C122" s="168"/>
      <c r="D122" s="170" t="s">
        <v>38</v>
      </c>
      <c r="E122" s="31" t="s">
        <v>16</v>
      </c>
      <c r="F122" s="42">
        <v>13.567</v>
      </c>
      <c r="G122" s="42">
        <v>13.2</v>
      </c>
      <c r="H122" s="42">
        <v>13.333</v>
      </c>
      <c r="I122" s="42">
        <v>13.1</v>
      </c>
      <c r="J122" s="42">
        <v>12.132999999999999</v>
      </c>
      <c r="K122" s="42">
        <v>10.867000000000001</v>
      </c>
      <c r="L122" s="42">
        <f t="shared" si="25"/>
        <v>76.2</v>
      </c>
      <c r="M122" s="45"/>
      <c r="N122" s="46"/>
      <c r="O122" s="192"/>
    </row>
    <row r="123" spans="1:18" ht="10.5" customHeight="1">
      <c r="A123" s="165"/>
      <c r="B123" s="167"/>
      <c r="C123" s="169"/>
      <c r="D123" s="171"/>
      <c r="E123" s="129" t="s">
        <v>17</v>
      </c>
      <c r="F123" s="130">
        <v>13.4</v>
      </c>
      <c r="G123" s="130">
        <v>12.167</v>
      </c>
      <c r="H123" s="130">
        <v>13.3</v>
      </c>
      <c r="I123" s="130">
        <v>12.7</v>
      </c>
      <c r="J123" s="130">
        <v>12.532999999999999</v>
      </c>
      <c r="K123" s="130">
        <v>11</v>
      </c>
      <c r="L123" s="130">
        <f t="shared" si="25"/>
        <v>75.100000000000009</v>
      </c>
      <c r="M123" s="45"/>
      <c r="N123" s="46"/>
      <c r="O123" s="192"/>
    </row>
    <row r="124" spans="1:18" ht="10.5" customHeight="1">
      <c r="A124" s="164">
        <v>272</v>
      </c>
      <c r="B124" s="166" t="s">
        <v>47</v>
      </c>
      <c r="C124" s="168"/>
      <c r="D124" s="170" t="s">
        <v>38</v>
      </c>
      <c r="E124" s="31" t="s">
        <v>16</v>
      </c>
      <c r="F124" s="42">
        <v>11.233000000000001</v>
      </c>
      <c r="G124" s="42">
        <v>3.867</v>
      </c>
      <c r="H124" s="42">
        <v>10.067</v>
      </c>
      <c r="I124" s="42">
        <v>12.7</v>
      </c>
      <c r="J124" s="42">
        <v>9.3000000000000007</v>
      </c>
      <c r="K124" s="42">
        <v>9.9329999999999998</v>
      </c>
      <c r="L124" s="42">
        <f t="shared" si="25"/>
        <v>57.1</v>
      </c>
      <c r="M124" s="45"/>
      <c r="N124" s="46"/>
      <c r="O124" s="192"/>
    </row>
    <row r="125" spans="1:18" ht="10.5" customHeight="1">
      <c r="A125" s="165"/>
      <c r="B125" s="167"/>
      <c r="C125" s="169"/>
      <c r="D125" s="171"/>
      <c r="E125" s="129" t="s">
        <v>17</v>
      </c>
      <c r="F125" s="130">
        <v>11.733000000000001</v>
      </c>
      <c r="G125" s="130">
        <v>5.1669999999999998</v>
      </c>
      <c r="H125" s="130">
        <v>10.333</v>
      </c>
      <c r="I125" s="130">
        <v>12.933</v>
      </c>
      <c r="J125" s="130">
        <v>9.6669999999999998</v>
      </c>
      <c r="K125" s="130">
        <v>9.6999999999999993</v>
      </c>
      <c r="L125" s="130">
        <f t="shared" si="25"/>
        <v>59.533000000000001</v>
      </c>
      <c r="M125" s="45"/>
      <c r="N125" s="46"/>
      <c r="O125" s="192"/>
    </row>
    <row r="126" spans="1:18" ht="10.5" customHeight="1">
      <c r="A126" s="164">
        <v>273</v>
      </c>
      <c r="B126" s="166" t="s">
        <v>48</v>
      </c>
      <c r="C126" s="168"/>
      <c r="D126" s="173" t="s">
        <v>42</v>
      </c>
      <c r="E126" s="31" t="s">
        <v>16</v>
      </c>
      <c r="F126" s="42">
        <v>8.3330000000000002</v>
      </c>
      <c r="G126" s="42">
        <v>8.5</v>
      </c>
      <c r="H126" s="42">
        <v>7.7329999999999997</v>
      </c>
      <c r="I126" s="42">
        <v>7.7670000000000003</v>
      </c>
      <c r="J126" s="42">
        <v>8.1329999999999991</v>
      </c>
      <c r="K126" s="42">
        <v>8.8000000000000007</v>
      </c>
      <c r="L126" s="42">
        <f t="shared" si="25"/>
        <v>49.265999999999991</v>
      </c>
      <c r="M126" s="45"/>
      <c r="N126" s="46"/>
      <c r="O126" s="192"/>
    </row>
    <row r="127" spans="1:18" ht="10.5" customHeight="1">
      <c r="A127" s="165"/>
      <c r="B127" s="167"/>
      <c r="C127" s="169"/>
      <c r="D127" s="174"/>
      <c r="E127" s="129" t="s">
        <v>17</v>
      </c>
      <c r="F127" s="130">
        <v>11.933</v>
      </c>
      <c r="G127" s="130">
        <v>12.567</v>
      </c>
      <c r="H127" s="130">
        <v>12.467000000000001</v>
      </c>
      <c r="I127" s="130">
        <v>12.933</v>
      </c>
      <c r="J127" s="130">
        <v>10.7</v>
      </c>
      <c r="K127" s="130">
        <v>13</v>
      </c>
      <c r="L127" s="130">
        <f t="shared" si="25"/>
        <v>73.599999999999994</v>
      </c>
      <c r="M127" s="45"/>
      <c r="N127" s="46"/>
      <c r="O127" s="192"/>
    </row>
    <row r="128" spans="1:18" ht="10.5" customHeight="1">
      <c r="A128" s="164">
        <v>274</v>
      </c>
      <c r="B128" s="166" t="s">
        <v>49</v>
      </c>
      <c r="C128" s="168"/>
      <c r="D128" s="173" t="s">
        <v>42</v>
      </c>
      <c r="E128" s="31" t="s">
        <v>16</v>
      </c>
      <c r="F128" s="42">
        <v>6.1</v>
      </c>
      <c r="G128" s="42">
        <v>8.2669999999999995</v>
      </c>
      <c r="H128" s="42">
        <v>5.9</v>
      </c>
      <c r="I128" s="42">
        <v>8.8659999999999997</v>
      </c>
      <c r="J128" s="42">
        <v>7.6669999999999998</v>
      </c>
      <c r="K128" s="42">
        <v>8.5</v>
      </c>
      <c r="L128" s="42">
        <f t="shared" si="25"/>
        <v>45.3</v>
      </c>
      <c r="M128" s="45"/>
      <c r="N128" s="46"/>
      <c r="O128" s="192"/>
    </row>
    <row r="129" spans="1:17" ht="10.5" customHeight="1">
      <c r="A129" s="165"/>
      <c r="B129" s="167"/>
      <c r="C129" s="169"/>
      <c r="D129" s="174"/>
      <c r="E129" s="129" t="s">
        <v>17</v>
      </c>
      <c r="F129" s="130">
        <v>13.032999999999999</v>
      </c>
      <c r="G129" s="130">
        <v>9.7669999999999995</v>
      </c>
      <c r="H129" s="130">
        <v>12.067</v>
      </c>
      <c r="I129" s="130">
        <v>14.132999999999999</v>
      </c>
      <c r="J129" s="130">
        <v>13.067</v>
      </c>
      <c r="K129" s="130">
        <v>12.132999999999999</v>
      </c>
      <c r="L129" s="130">
        <f t="shared" si="25"/>
        <v>74.2</v>
      </c>
      <c r="M129" s="45"/>
      <c r="N129" s="46"/>
      <c r="O129" s="192"/>
    </row>
    <row r="130" spans="1:17" ht="10.5" customHeight="1">
      <c r="A130" s="164"/>
      <c r="B130" s="166"/>
      <c r="C130" s="168"/>
      <c r="D130" s="173"/>
      <c r="E130" s="31" t="s">
        <v>16</v>
      </c>
      <c r="F130" s="42"/>
      <c r="G130" s="42"/>
      <c r="H130" s="42"/>
      <c r="I130" s="42"/>
      <c r="J130" s="42"/>
      <c r="K130" s="42"/>
      <c r="L130" s="42">
        <f t="shared" si="25"/>
        <v>0</v>
      </c>
      <c r="M130" s="45"/>
      <c r="N130" s="46"/>
      <c r="O130" s="192"/>
      <c r="Q130" s="62"/>
    </row>
    <row r="131" spans="1:17" ht="10.5" customHeight="1">
      <c r="A131" s="165"/>
      <c r="B131" s="167"/>
      <c r="C131" s="169"/>
      <c r="D131" s="174"/>
      <c r="E131" s="129" t="s">
        <v>17</v>
      </c>
      <c r="F131" s="130"/>
      <c r="G131" s="130"/>
      <c r="H131" s="130"/>
      <c r="I131" s="130"/>
      <c r="J131" s="130"/>
      <c r="K131" s="130"/>
      <c r="L131" s="130">
        <f t="shared" si="25"/>
        <v>0</v>
      </c>
      <c r="M131" s="45"/>
      <c r="N131" s="46"/>
      <c r="O131" s="192"/>
    </row>
    <row r="132" spans="1:17" ht="10.5" customHeight="1">
      <c r="A132" s="28"/>
      <c r="B132" s="175" t="s">
        <v>4</v>
      </c>
      <c r="C132" s="175"/>
      <c r="D132" s="175"/>
      <c r="E132" s="31" t="s">
        <v>16</v>
      </c>
      <c r="F132" s="47">
        <f t="shared" ref="F132:L132" si="26">F120+F122+F124+ F126+F128+F130</f>
        <v>51.966000000000001</v>
      </c>
      <c r="G132" s="47">
        <f t="shared" si="26"/>
        <v>46.600999999999999</v>
      </c>
      <c r="H132" s="47">
        <f t="shared" si="26"/>
        <v>51</v>
      </c>
      <c r="I132" s="47">
        <f t="shared" si="26"/>
        <v>56.300000000000004</v>
      </c>
      <c r="J132" s="47">
        <f t="shared" si="26"/>
        <v>50.533000000000001</v>
      </c>
      <c r="K132" s="47">
        <f t="shared" si="26"/>
        <v>50.400000000000006</v>
      </c>
      <c r="L132" s="47">
        <f t="shared" si="26"/>
        <v>306.8</v>
      </c>
      <c r="M132" s="45"/>
      <c r="N132" s="46"/>
      <c r="O132" s="192"/>
    </row>
    <row r="133" spans="1:17" ht="10.5" customHeight="1">
      <c r="A133" s="30"/>
      <c r="B133" s="176"/>
      <c r="C133" s="176"/>
      <c r="D133" s="176"/>
      <c r="E133" s="129" t="s">
        <v>17</v>
      </c>
      <c r="F133" s="131">
        <f t="shared" ref="F133:L133" si="27">SUM(F121+F123+F125+F127+F129+F131)</f>
        <v>62.765999999999998</v>
      </c>
      <c r="G133" s="131">
        <f t="shared" si="27"/>
        <v>47.900999999999996</v>
      </c>
      <c r="H133" s="131">
        <f t="shared" si="27"/>
        <v>61.766999999999996</v>
      </c>
      <c r="I133" s="131">
        <f t="shared" si="27"/>
        <v>66.566000000000003</v>
      </c>
      <c r="J133" s="131">
        <f t="shared" si="27"/>
        <v>59.166999999999994</v>
      </c>
      <c r="K133" s="131">
        <f t="shared" si="27"/>
        <v>57.832999999999998</v>
      </c>
      <c r="L133" s="131">
        <f t="shared" si="27"/>
        <v>356.00000000000006</v>
      </c>
      <c r="M133" s="45"/>
      <c r="N133" s="46"/>
      <c r="O133" s="192"/>
    </row>
    <row r="134" spans="1:17" ht="10.5" customHeight="1">
      <c r="A134" s="29"/>
      <c r="B134" s="177"/>
      <c r="C134" s="177"/>
      <c r="D134" s="177"/>
      <c r="E134" s="32" t="s">
        <v>1</v>
      </c>
      <c r="F134" s="47">
        <f t="shared" ref="F134:L134" si="28">SUM(F132+F133)</f>
        <v>114.732</v>
      </c>
      <c r="G134" s="47">
        <f t="shared" si="28"/>
        <v>94.501999999999995</v>
      </c>
      <c r="H134" s="47">
        <f t="shared" si="28"/>
        <v>112.767</v>
      </c>
      <c r="I134" s="47">
        <f t="shared" si="28"/>
        <v>122.86600000000001</v>
      </c>
      <c r="J134" s="47">
        <f t="shared" si="28"/>
        <v>109.69999999999999</v>
      </c>
      <c r="K134" s="47">
        <f t="shared" si="28"/>
        <v>108.233</v>
      </c>
      <c r="L134" s="33">
        <f t="shared" si="28"/>
        <v>662.80000000000007</v>
      </c>
      <c r="M134" s="48">
        <v>0</v>
      </c>
      <c r="N134" s="34">
        <f xml:space="preserve"> L134-M134</f>
        <v>662.80000000000007</v>
      </c>
      <c r="O134" s="193"/>
    </row>
    <row r="135" spans="1:17" ht="10.5" customHeight="1">
      <c r="A135" s="2"/>
      <c r="B135" s="136"/>
      <c r="C135" s="136"/>
      <c r="D135" s="136"/>
      <c r="E135" s="71"/>
      <c r="F135" s="70"/>
      <c r="G135" s="70"/>
      <c r="H135" s="70"/>
      <c r="I135" s="70"/>
      <c r="J135" s="70"/>
      <c r="K135" s="70"/>
      <c r="L135" s="72"/>
      <c r="M135" s="73"/>
      <c r="N135" s="74"/>
      <c r="O135" s="107"/>
    </row>
    <row r="136" spans="1:17" ht="10.5" customHeight="1">
      <c r="A136" s="185" t="s">
        <v>32</v>
      </c>
      <c r="B136" s="187" t="s">
        <v>76</v>
      </c>
      <c r="C136" s="183" t="s">
        <v>30</v>
      </c>
      <c r="D136" s="183" t="s">
        <v>31</v>
      </c>
      <c r="E136" s="26"/>
      <c r="F136" s="6"/>
      <c r="G136" s="6"/>
      <c r="H136" s="6"/>
      <c r="I136" s="6"/>
      <c r="J136" s="6"/>
      <c r="K136" s="6"/>
      <c r="L136" s="179" t="s">
        <v>3</v>
      </c>
      <c r="M136" s="189" t="s">
        <v>18</v>
      </c>
      <c r="N136" s="181" t="s">
        <v>33</v>
      </c>
      <c r="O136" s="194" t="s">
        <v>15</v>
      </c>
    </row>
    <row r="137" spans="1:17" ht="10.5" customHeight="1">
      <c r="A137" s="186"/>
      <c r="B137" s="188"/>
      <c r="C137" s="184"/>
      <c r="D137" s="184"/>
      <c r="E137" s="27"/>
      <c r="F137" s="8"/>
      <c r="G137" s="8"/>
      <c r="H137" s="8"/>
      <c r="I137" s="8"/>
      <c r="J137" s="8"/>
      <c r="K137" s="9"/>
      <c r="L137" s="180"/>
      <c r="M137" s="190"/>
      <c r="N137" s="182"/>
      <c r="O137" s="195"/>
    </row>
    <row r="138" spans="1:17" ht="10.5" customHeight="1">
      <c r="A138" s="164">
        <v>263</v>
      </c>
      <c r="B138" s="166" t="s">
        <v>77</v>
      </c>
      <c r="C138" s="168"/>
      <c r="D138" s="170" t="s">
        <v>38</v>
      </c>
      <c r="E138" s="31" t="s">
        <v>16</v>
      </c>
      <c r="F138" s="42">
        <v>12.9</v>
      </c>
      <c r="G138" s="42">
        <v>12.1</v>
      </c>
      <c r="H138" s="42">
        <v>11.6</v>
      </c>
      <c r="I138" s="42">
        <v>13.8</v>
      </c>
      <c r="J138" s="42">
        <v>12.6</v>
      </c>
      <c r="K138" s="42">
        <v>11.467000000000001</v>
      </c>
      <c r="L138" s="42">
        <f t="shared" ref="L138:L149" si="29">SUM(F138+G138+H138+I138+J138+K138)</f>
        <v>74.467000000000013</v>
      </c>
      <c r="M138" s="43"/>
      <c r="N138" s="44"/>
      <c r="O138" s="191">
        <v>8</v>
      </c>
    </row>
    <row r="139" spans="1:17" ht="10.5" customHeight="1">
      <c r="A139" s="165"/>
      <c r="B139" s="167"/>
      <c r="C139" s="169"/>
      <c r="D139" s="171"/>
      <c r="E139" s="129" t="s">
        <v>17</v>
      </c>
      <c r="F139" s="130">
        <v>12.5</v>
      </c>
      <c r="G139" s="130">
        <v>12.367000000000001</v>
      </c>
      <c r="H139" s="130">
        <v>12.1</v>
      </c>
      <c r="I139" s="130">
        <v>13.967000000000001</v>
      </c>
      <c r="J139" s="130">
        <v>12.467000000000001</v>
      </c>
      <c r="K139" s="130">
        <v>11.833</v>
      </c>
      <c r="L139" s="130">
        <f t="shared" si="29"/>
        <v>75.233999999999995</v>
      </c>
      <c r="M139" s="45"/>
      <c r="N139" s="46"/>
      <c r="O139" s="192"/>
    </row>
    <row r="140" spans="1:17" ht="10.5" customHeight="1">
      <c r="A140" s="164">
        <v>264</v>
      </c>
      <c r="B140" s="166" t="s">
        <v>78</v>
      </c>
      <c r="C140" s="168"/>
      <c r="D140" s="170" t="s">
        <v>38</v>
      </c>
      <c r="E140" s="31" t="s">
        <v>16</v>
      </c>
      <c r="F140" s="42">
        <v>12</v>
      </c>
      <c r="G140" s="42">
        <v>8.1999999999999993</v>
      </c>
      <c r="H140" s="42">
        <v>11.2</v>
      </c>
      <c r="I140" s="42">
        <v>12.766999999999999</v>
      </c>
      <c r="J140" s="42">
        <v>10.167</v>
      </c>
      <c r="K140" s="42">
        <v>9.2669999999999995</v>
      </c>
      <c r="L140" s="42">
        <f t="shared" si="29"/>
        <v>63.600999999999999</v>
      </c>
      <c r="M140" s="45"/>
      <c r="N140" s="46"/>
      <c r="O140" s="192"/>
    </row>
    <row r="141" spans="1:17" ht="10.5" customHeight="1">
      <c r="A141" s="165"/>
      <c r="B141" s="167"/>
      <c r="C141" s="169"/>
      <c r="D141" s="171"/>
      <c r="E141" s="129" t="s">
        <v>17</v>
      </c>
      <c r="F141" s="130">
        <v>11.2</v>
      </c>
      <c r="G141" s="130">
        <v>8.1669999999999998</v>
      </c>
      <c r="H141" s="130">
        <v>11.667</v>
      </c>
      <c r="I141" s="130">
        <v>12.8</v>
      </c>
      <c r="J141" s="130">
        <v>9.1669999999999998</v>
      </c>
      <c r="K141" s="130">
        <v>10.433</v>
      </c>
      <c r="L141" s="130">
        <f t="shared" si="29"/>
        <v>63.434000000000005</v>
      </c>
      <c r="M141" s="45"/>
      <c r="N141" s="46"/>
      <c r="O141" s="192"/>
    </row>
    <row r="142" spans="1:17" ht="10.5" customHeight="1">
      <c r="A142" s="164">
        <v>265</v>
      </c>
      <c r="B142" s="166" t="s">
        <v>79</v>
      </c>
      <c r="C142" s="168"/>
      <c r="D142" s="170" t="s">
        <v>42</v>
      </c>
      <c r="E142" s="31" t="s">
        <v>16</v>
      </c>
      <c r="F142" s="42">
        <v>9.1999999999999993</v>
      </c>
      <c r="G142" s="42">
        <v>5.5330000000000004</v>
      </c>
      <c r="H142" s="42">
        <v>8.7330000000000005</v>
      </c>
      <c r="I142" s="42">
        <v>9.1</v>
      </c>
      <c r="J142" s="42">
        <v>8.6669999999999998</v>
      </c>
      <c r="K142" s="42">
        <v>8.8330000000000002</v>
      </c>
      <c r="L142" s="42">
        <f t="shared" si="29"/>
        <v>50.066000000000003</v>
      </c>
      <c r="M142" s="45"/>
      <c r="N142" s="46"/>
      <c r="O142" s="192"/>
    </row>
    <row r="143" spans="1:17" ht="10.5" customHeight="1">
      <c r="A143" s="165"/>
      <c r="B143" s="167"/>
      <c r="C143" s="169"/>
      <c r="D143" s="171"/>
      <c r="E143" s="129" t="s">
        <v>17</v>
      </c>
      <c r="F143" s="130">
        <v>14.233000000000001</v>
      </c>
      <c r="G143" s="130">
        <v>12.867000000000001</v>
      </c>
      <c r="H143" s="130">
        <v>13.4</v>
      </c>
      <c r="I143" s="130">
        <v>15.067</v>
      </c>
      <c r="J143" s="130">
        <v>12.1</v>
      </c>
      <c r="K143" s="130">
        <v>13.266999999999999</v>
      </c>
      <c r="L143" s="130">
        <f t="shared" si="29"/>
        <v>80.933999999999997</v>
      </c>
      <c r="M143" s="45"/>
      <c r="N143" s="46"/>
      <c r="O143" s="192"/>
    </row>
    <row r="144" spans="1:17" ht="10.5" customHeight="1">
      <c r="A144" s="164">
        <v>266</v>
      </c>
      <c r="B144" s="166" t="s">
        <v>80</v>
      </c>
      <c r="C144" s="168"/>
      <c r="D144" s="173" t="s">
        <v>42</v>
      </c>
      <c r="E144" s="31" t="s">
        <v>16</v>
      </c>
      <c r="F144" s="42">
        <v>6.0670000000000002</v>
      </c>
      <c r="G144" s="42">
        <v>4.867</v>
      </c>
      <c r="H144" s="42">
        <v>4.4329999999999998</v>
      </c>
      <c r="I144" s="42">
        <v>0</v>
      </c>
      <c r="J144" s="42">
        <v>4.0999999999999996</v>
      </c>
      <c r="K144" s="42">
        <v>3.0670000000000002</v>
      </c>
      <c r="L144" s="42">
        <f t="shared" si="29"/>
        <v>22.533999999999999</v>
      </c>
      <c r="M144" s="45"/>
      <c r="N144" s="46"/>
      <c r="O144" s="192"/>
    </row>
    <row r="145" spans="1:15" ht="10.5" customHeight="1">
      <c r="A145" s="165"/>
      <c r="B145" s="167"/>
      <c r="C145" s="169"/>
      <c r="D145" s="174"/>
      <c r="E145" s="129" t="s">
        <v>17</v>
      </c>
      <c r="F145" s="130">
        <v>12.766999999999999</v>
      </c>
      <c r="G145" s="130">
        <v>11.467000000000001</v>
      </c>
      <c r="H145" s="130">
        <v>12.532999999999999</v>
      </c>
      <c r="I145" s="130">
        <v>12.833</v>
      </c>
      <c r="J145" s="130">
        <v>11.333</v>
      </c>
      <c r="K145" s="130">
        <v>11.4</v>
      </c>
      <c r="L145" s="130">
        <f t="shared" si="29"/>
        <v>72.332999999999998</v>
      </c>
      <c r="M145" s="45"/>
      <c r="N145" s="46"/>
      <c r="O145" s="192"/>
    </row>
    <row r="146" spans="1:15" ht="10.5" customHeight="1">
      <c r="A146" s="164">
        <v>267</v>
      </c>
      <c r="B146" s="166" t="s">
        <v>81</v>
      </c>
      <c r="C146" s="168"/>
      <c r="D146" s="173" t="s">
        <v>42</v>
      </c>
      <c r="E146" s="31" t="s">
        <v>16</v>
      </c>
      <c r="F146" s="42">
        <v>7.6</v>
      </c>
      <c r="G146" s="42">
        <v>3.9</v>
      </c>
      <c r="H146" s="42">
        <v>7.7</v>
      </c>
      <c r="I146" s="42">
        <v>8.5500000000000007</v>
      </c>
      <c r="J146" s="42">
        <v>8.4329999999999998</v>
      </c>
      <c r="K146" s="42">
        <v>7.7670000000000003</v>
      </c>
      <c r="L146" s="42">
        <f t="shared" si="29"/>
        <v>43.95</v>
      </c>
      <c r="M146" s="45"/>
      <c r="N146" s="46"/>
      <c r="O146" s="192"/>
    </row>
    <row r="147" spans="1:15" ht="10.5" customHeight="1">
      <c r="A147" s="165"/>
      <c r="B147" s="167"/>
      <c r="C147" s="169"/>
      <c r="D147" s="174"/>
      <c r="E147" s="129" t="s">
        <v>17</v>
      </c>
      <c r="F147" s="130">
        <v>13.2</v>
      </c>
      <c r="G147" s="130">
        <v>11.933</v>
      </c>
      <c r="H147" s="130">
        <v>11.933</v>
      </c>
      <c r="I147" s="130">
        <v>13.233000000000001</v>
      </c>
      <c r="J147" s="130">
        <v>13.132999999999999</v>
      </c>
      <c r="K147" s="130">
        <v>11.8</v>
      </c>
      <c r="L147" s="130">
        <f t="shared" si="29"/>
        <v>75.231999999999999</v>
      </c>
      <c r="M147" s="45"/>
      <c r="N147" s="46"/>
      <c r="O147" s="192"/>
    </row>
    <row r="148" spans="1:15" ht="10.5" customHeight="1">
      <c r="A148" s="164"/>
      <c r="B148" s="166"/>
      <c r="C148" s="168"/>
      <c r="D148" s="173"/>
      <c r="E148" s="31" t="s">
        <v>16</v>
      </c>
      <c r="F148" s="42"/>
      <c r="G148" s="42"/>
      <c r="H148" s="42"/>
      <c r="I148" s="42"/>
      <c r="J148" s="42"/>
      <c r="K148" s="42"/>
      <c r="L148" s="42">
        <f t="shared" si="29"/>
        <v>0</v>
      </c>
      <c r="M148" s="45"/>
      <c r="N148" s="46"/>
      <c r="O148" s="192"/>
    </row>
    <row r="149" spans="1:15" ht="10.5" customHeight="1">
      <c r="A149" s="165"/>
      <c r="B149" s="167"/>
      <c r="C149" s="169"/>
      <c r="D149" s="174"/>
      <c r="E149" s="129" t="s">
        <v>17</v>
      </c>
      <c r="F149" s="130"/>
      <c r="G149" s="130"/>
      <c r="H149" s="130"/>
      <c r="I149" s="130"/>
      <c r="J149" s="130"/>
      <c r="K149" s="130"/>
      <c r="L149" s="130">
        <f t="shared" si="29"/>
        <v>0</v>
      </c>
      <c r="M149" s="45"/>
      <c r="N149" s="46"/>
      <c r="O149" s="192"/>
    </row>
    <row r="150" spans="1:15" ht="10.5" customHeight="1">
      <c r="A150" s="28"/>
      <c r="B150" s="175" t="s">
        <v>4</v>
      </c>
      <c r="C150" s="175"/>
      <c r="D150" s="175"/>
      <c r="E150" s="31" t="s">
        <v>16</v>
      </c>
      <c r="F150" s="47">
        <f t="shared" ref="F150:L150" si="30">F138+F140+F142+ F144+F146+F148</f>
        <v>47.766999999999996</v>
      </c>
      <c r="G150" s="47">
        <f t="shared" si="30"/>
        <v>34.6</v>
      </c>
      <c r="H150" s="47">
        <f t="shared" si="30"/>
        <v>43.665999999999997</v>
      </c>
      <c r="I150" s="47">
        <f t="shared" si="30"/>
        <v>44.216999999999999</v>
      </c>
      <c r="J150" s="47">
        <f t="shared" si="30"/>
        <v>43.966999999999999</v>
      </c>
      <c r="K150" s="47">
        <f t="shared" si="30"/>
        <v>40.401000000000003</v>
      </c>
      <c r="L150" s="47">
        <f t="shared" si="30"/>
        <v>254.61799999999999</v>
      </c>
      <c r="M150" s="45"/>
      <c r="N150" s="46"/>
      <c r="O150" s="192"/>
    </row>
    <row r="151" spans="1:15" ht="10.5" customHeight="1">
      <c r="A151" s="30"/>
      <c r="B151" s="176"/>
      <c r="C151" s="176"/>
      <c r="D151" s="176"/>
      <c r="E151" s="129" t="s">
        <v>17</v>
      </c>
      <c r="F151" s="131">
        <f t="shared" ref="F151:L151" si="31">SUM(F139+F141+F143+F145+F147+F149)</f>
        <v>63.900000000000006</v>
      </c>
      <c r="G151" s="131">
        <f t="shared" si="31"/>
        <v>56.800999999999995</v>
      </c>
      <c r="H151" s="131">
        <f t="shared" si="31"/>
        <v>61.633000000000003</v>
      </c>
      <c r="I151" s="131">
        <f t="shared" si="31"/>
        <v>67.900000000000006</v>
      </c>
      <c r="J151" s="131">
        <f t="shared" si="31"/>
        <v>58.2</v>
      </c>
      <c r="K151" s="131">
        <f t="shared" si="31"/>
        <v>58.733000000000004</v>
      </c>
      <c r="L151" s="131">
        <f t="shared" si="31"/>
        <v>367.16700000000003</v>
      </c>
      <c r="M151" s="45"/>
      <c r="N151" s="46"/>
      <c r="O151" s="192"/>
    </row>
    <row r="152" spans="1:15" ht="10.5" customHeight="1">
      <c r="A152" s="29"/>
      <c r="B152" s="177"/>
      <c r="C152" s="177"/>
      <c r="D152" s="177"/>
      <c r="E152" s="32" t="s">
        <v>1</v>
      </c>
      <c r="F152" s="47">
        <f t="shared" ref="F152:L152" si="32">SUM(F150+F151)</f>
        <v>111.667</v>
      </c>
      <c r="G152" s="47">
        <f t="shared" si="32"/>
        <v>91.400999999999996</v>
      </c>
      <c r="H152" s="47">
        <f t="shared" si="32"/>
        <v>105.29900000000001</v>
      </c>
      <c r="I152" s="47">
        <f t="shared" si="32"/>
        <v>112.117</v>
      </c>
      <c r="J152" s="47">
        <f t="shared" si="32"/>
        <v>102.167</v>
      </c>
      <c r="K152" s="47">
        <f t="shared" si="32"/>
        <v>99.134000000000015</v>
      </c>
      <c r="L152" s="33">
        <f t="shared" si="32"/>
        <v>621.78500000000008</v>
      </c>
      <c r="M152" s="48">
        <v>0</v>
      </c>
      <c r="N152" s="34">
        <f xml:space="preserve"> L152-M152</f>
        <v>621.78500000000008</v>
      </c>
      <c r="O152" s="193"/>
    </row>
    <row r="153" spans="1:15" ht="10.5" customHeight="1">
      <c r="A153" s="2"/>
      <c r="B153" s="136"/>
      <c r="C153" s="136"/>
      <c r="D153" s="136"/>
      <c r="E153" s="71"/>
      <c r="F153" s="70"/>
      <c r="G153" s="70"/>
      <c r="H153" s="70"/>
      <c r="I153" s="70"/>
      <c r="J153" s="70"/>
      <c r="K153" s="70"/>
      <c r="L153" s="72"/>
      <c r="M153" s="73"/>
      <c r="N153" s="74"/>
      <c r="O153" s="107"/>
    </row>
    <row r="154" spans="1:15" ht="10.5" customHeight="1">
      <c r="A154" s="2"/>
      <c r="B154" s="136"/>
      <c r="C154" s="136"/>
      <c r="D154" s="136"/>
      <c r="E154" s="71"/>
      <c r="F154" s="70"/>
      <c r="G154" s="70"/>
      <c r="H154" s="70"/>
      <c r="I154" s="70"/>
      <c r="J154" s="70"/>
      <c r="K154" s="70"/>
      <c r="L154" s="72"/>
      <c r="M154" s="73"/>
      <c r="N154" s="74"/>
      <c r="O154" s="107"/>
    </row>
    <row r="155" spans="1:15" ht="15" customHeight="1">
      <c r="B155" s="14" t="s">
        <v>5</v>
      </c>
      <c r="C155" s="15"/>
      <c r="D155" s="15"/>
      <c r="E155" s="15"/>
      <c r="F155" s="15"/>
      <c r="H155" s="15"/>
      <c r="I155" s="178"/>
      <c r="J155" s="178"/>
      <c r="K155" s="178"/>
      <c r="L155" t="s">
        <v>89</v>
      </c>
    </row>
    <row r="156" spans="1:15" ht="15" customHeight="1">
      <c r="B156" s="14" t="s">
        <v>22</v>
      </c>
      <c r="C156" s="15"/>
      <c r="D156" s="15"/>
      <c r="E156" s="15"/>
      <c r="F156" s="15"/>
      <c r="H156" s="15"/>
      <c r="I156" s="172"/>
      <c r="J156" s="172"/>
      <c r="K156" s="172"/>
      <c r="L156" t="s">
        <v>90</v>
      </c>
    </row>
    <row r="157" spans="1:15" ht="10.5" customHeight="1">
      <c r="B157" s="16"/>
      <c r="C157" s="15"/>
      <c r="D157" s="15"/>
      <c r="E157" s="15"/>
      <c r="F157" s="15"/>
      <c r="H157" s="15"/>
      <c r="I157" s="15"/>
      <c r="J157" s="15"/>
      <c r="K157" s="15"/>
    </row>
    <row r="158" spans="1:15" ht="15" customHeight="1">
      <c r="B158" s="14" t="s">
        <v>6</v>
      </c>
      <c r="C158" s="15"/>
      <c r="D158" s="15"/>
      <c r="E158" s="15"/>
      <c r="F158" s="15"/>
      <c r="I158" s="178"/>
      <c r="J158" s="178"/>
      <c r="K158" s="178"/>
      <c r="L158" t="s">
        <v>202</v>
      </c>
    </row>
    <row r="159" spans="1:15" ht="13.5" customHeight="1">
      <c r="B159" s="14" t="s">
        <v>201</v>
      </c>
      <c r="C159" s="15"/>
      <c r="D159" s="15"/>
      <c r="E159" s="15"/>
      <c r="F159" s="15"/>
      <c r="I159" s="178"/>
      <c r="J159" s="178"/>
      <c r="K159" s="178"/>
      <c r="L159" t="s">
        <v>203</v>
      </c>
    </row>
    <row r="160" spans="1:15" ht="10.5" customHeight="1">
      <c r="A160" s="2"/>
      <c r="B160" s="136"/>
      <c r="C160" s="136"/>
      <c r="D160" s="136"/>
      <c r="E160" s="71"/>
      <c r="F160" s="70"/>
      <c r="G160" s="70"/>
      <c r="H160" s="70"/>
      <c r="I160" s="70"/>
      <c r="J160" s="70"/>
      <c r="K160" s="70"/>
      <c r="L160" s="72"/>
      <c r="M160" s="73"/>
      <c r="N160" s="74"/>
      <c r="O160" s="107"/>
    </row>
    <row r="161" spans="1:16" ht="10.5" customHeight="1">
      <c r="A161" s="2"/>
      <c r="B161" s="136"/>
      <c r="C161" s="136"/>
      <c r="D161" s="136"/>
      <c r="E161" s="71"/>
      <c r="F161" s="70"/>
      <c r="G161" s="70"/>
      <c r="H161" s="70"/>
      <c r="I161" s="70"/>
      <c r="J161" s="70"/>
      <c r="K161" s="70"/>
      <c r="L161" s="72"/>
      <c r="M161" s="73"/>
      <c r="N161" s="74"/>
      <c r="O161" s="107"/>
    </row>
    <row r="162" spans="1:16" ht="10.5" customHeight="1"/>
    <row r="163" spans="1:16" ht="10.5" customHeight="1"/>
    <row r="164" spans="1:16" ht="10.5" customHeight="1"/>
    <row r="165" spans="1:16" ht="10.5" customHeight="1"/>
    <row r="166" spans="1:16" ht="13.5" customHeight="1"/>
    <row r="167" spans="1:16" ht="13.5" customHeight="1"/>
    <row r="168" spans="1:16" ht="10.5" customHeight="1"/>
    <row r="169" spans="1:16" ht="12.75" customHeight="1"/>
    <row r="170" spans="1:16" ht="12.75" customHeight="1"/>
    <row r="171" spans="1:16" ht="11.25" customHeight="1">
      <c r="P171" s="2"/>
    </row>
    <row r="172" spans="1:16" ht="12" customHeight="1"/>
    <row r="174" spans="1:16" ht="12" customHeight="1"/>
    <row r="176" spans="1:16" ht="11.25" customHeight="1"/>
    <row r="177" ht="12" customHeight="1"/>
    <row r="178" ht="12" customHeight="1"/>
    <row r="179" ht="12" customHeight="1"/>
    <row r="180" ht="12" customHeight="1"/>
    <row r="181" ht="12.75" customHeight="1"/>
    <row r="182" ht="12" customHeight="1"/>
    <row r="183" ht="12" customHeight="1"/>
    <row r="184" ht="11.25" customHeight="1"/>
    <row r="185" ht="12.75" customHeight="1"/>
    <row r="186" ht="12" customHeight="1"/>
    <row r="187" ht="12.75" customHeight="1"/>
    <row r="188" ht="12.75" customHeight="1"/>
    <row r="189" ht="12.75" customHeight="1"/>
    <row r="190" ht="13.5" customHeight="1"/>
    <row r="191" ht="11.25" customHeight="1"/>
    <row r="192" ht="10.5" customHeight="1"/>
    <row r="193" ht="12.75" customHeight="1"/>
    <row r="194" ht="13.5" customHeight="1"/>
    <row r="195" ht="12" customHeight="1"/>
    <row r="196" ht="12" customHeight="1"/>
    <row r="197" ht="12" customHeight="1"/>
    <row r="198" ht="12" customHeight="1"/>
    <row r="199" ht="12.75" customHeight="1"/>
    <row r="200" ht="12" customHeight="1"/>
    <row r="201" ht="12.75" customHeight="1"/>
    <row r="202" ht="11.25" customHeight="1"/>
    <row r="203" ht="12.75" customHeight="1"/>
    <row r="204" ht="12" customHeight="1"/>
    <row r="206" ht="12.75" customHeight="1"/>
    <row r="208" ht="6.75" customHeight="1"/>
    <row r="209" spans="3:15" ht="12.75" customHeight="1"/>
    <row r="210" spans="3:15" ht="12.75" customHeight="1"/>
    <row r="211" spans="3:15" ht="12.75" customHeight="1"/>
    <row r="212" spans="3:15" ht="12.75" customHeight="1"/>
    <row r="213" spans="3:15" ht="12" customHeight="1"/>
    <row r="214" spans="3:15" ht="12" customHeight="1"/>
    <row r="215" spans="3:15" ht="12.75" customHeight="1"/>
    <row r="216" spans="3:15" ht="12" customHeight="1"/>
    <row r="217" spans="3:15" ht="12" customHeight="1"/>
    <row r="218" spans="3:15" ht="12" customHeight="1"/>
    <row r="219" spans="3:15" ht="13.5" customHeight="1"/>
    <row r="220" spans="3:15" ht="12" customHeight="1"/>
    <row r="222" spans="3:15" ht="10.5" customHeight="1"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3:15" ht="13.5" customHeight="1"/>
    <row r="224" spans="3:15" ht="9" customHeight="1"/>
    <row r="225" spans="1:15" ht="12" customHeight="1"/>
    <row r="226" spans="1:15" ht="12" customHeight="1"/>
    <row r="227" spans="1:15" ht="12.75" customHeight="1"/>
    <row r="228" spans="1:15" ht="12.75" customHeight="1"/>
    <row r="229" spans="1:15" ht="11.25" customHeight="1"/>
    <row r="230" spans="1:15" ht="12.75" customHeight="1"/>
    <row r="231" spans="1:15" ht="12" customHeight="1"/>
    <row r="232" spans="1:15" ht="12" customHeight="1"/>
    <row r="233" spans="1:15" ht="12" customHeight="1"/>
    <row r="234" spans="1:15" ht="12.75" customHeight="1"/>
    <row r="235" spans="1:15" ht="12" customHeight="1"/>
    <row r="236" spans="1:15" ht="12.75" customHeight="1"/>
    <row r="238" spans="1:15" ht="12" customHeight="1"/>
    <row r="239" spans="1:15">
      <c r="A239" s="197"/>
      <c r="B239" s="198"/>
      <c r="C239" s="199"/>
      <c r="D239" s="199"/>
      <c r="E239" s="63"/>
      <c r="F239" s="2"/>
      <c r="G239" s="2"/>
      <c r="H239" s="2"/>
      <c r="I239" s="2"/>
      <c r="J239" s="2"/>
      <c r="K239" s="2"/>
      <c r="L239" s="201"/>
      <c r="M239" s="202"/>
      <c r="N239" s="203"/>
      <c r="O239" s="203"/>
    </row>
    <row r="240" spans="1:15" ht="7.5" customHeight="1">
      <c r="A240" s="197"/>
      <c r="B240" s="198"/>
      <c r="C240" s="199"/>
      <c r="D240" s="199"/>
      <c r="E240" s="63"/>
      <c r="F240" s="2"/>
      <c r="G240" s="2"/>
      <c r="H240" s="2"/>
      <c r="I240" s="2"/>
      <c r="J240" s="2"/>
      <c r="K240" s="3"/>
      <c r="L240" s="201"/>
      <c r="M240" s="202"/>
      <c r="N240" s="203"/>
      <c r="O240" s="203"/>
    </row>
    <row r="241" spans="1:15" ht="12.75" customHeight="1">
      <c r="A241" s="197"/>
      <c r="B241" s="204"/>
      <c r="C241" s="200"/>
      <c r="D241" s="205"/>
      <c r="E241" s="66"/>
      <c r="F241" s="67"/>
      <c r="G241" s="67"/>
      <c r="H241" s="67"/>
      <c r="I241" s="67"/>
      <c r="J241" s="67"/>
      <c r="K241" s="67"/>
      <c r="L241" s="67"/>
      <c r="M241" s="68"/>
      <c r="N241" s="69"/>
      <c r="O241" s="197"/>
    </row>
    <row r="242" spans="1:15" ht="12" customHeight="1">
      <c r="A242" s="197"/>
      <c r="B242" s="204"/>
      <c r="C242" s="200"/>
      <c r="D242" s="205"/>
      <c r="E242" s="66"/>
      <c r="F242" s="67"/>
      <c r="G242" s="67"/>
      <c r="H242" s="67"/>
      <c r="I242" s="67"/>
      <c r="J242" s="67"/>
      <c r="K242" s="67"/>
      <c r="L242" s="67"/>
      <c r="M242" s="68"/>
      <c r="N242" s="69"/>
      <c r="O242" s="197"/>
    </row>
    <row r="243" spans="1:15" ht="12.75" customHeight="1">
      <c r="A243" s="197"/>
      <c r="B243" s="204"/>
      <c r="C243" s="200"/>
      <c r="D243" s="205"/>
      <c r="E243" s="66"/>
      <c r="F243" s="67"/>
      <c r="G243" s="67"/>
      <c r="H243" s="67"/>
      <c r="I243" s="67"/>
      <c r="J243" s="67"/>
      <c r="K243" s="67"/>
      <c r="L243" s="67"/>
      <c r="M243" s="68"/>
      <c r="N243" s="69"/>
      <c r="O243" s="197"/>
    </row>
    <row r="244" spans="1:15" ht="13.5" customHeight="1">
      <c r="A244" s="197"/>
      <c r="B244" s="204"/>
      <c r="C244" s="200"/>
      <c r="D244" s="205"/>
      <c r="E244" s="66"/>
      <c r="F244" s="67"/>
      <c r="G244" s="67"/>
      <c r="H244" s="67"/>
      <c r="I244" s="67"/>
      <c r="J244" s="67"/>
      <c r="K244" s="67"/>
      <c r="L244" s="67"/>
      <c r="M244" s="68"/>
      <c r="N244" s="69"/>
      <c r="O244" s="197"/>
    </row>
    <row r="245" spans="1:15" ht="12" customHeight="1">
      <c r="A245" s="197"/>
      <c r="B245" s="204"/>
      <c r="C245" s="200"/>
      <c r="D245" s="200"/>
      <c r="E245" s="66"/>
      <c r="F245" s="67"/>
      <c r="G245" s="67"/>
      <c r="H245" s="67"/>
      <c r="I245" s="67"/>
      <c r="J245" s="67"/>
      <c r="K245" s="67"/>
      <c r="L245" s="67"/>
      <c r="M245" s="68"/>
      <c r="N245" s="69"/>
      <c r="O245" s="197"/>
    </row>
    <row r="246" spans="1:15" ht="12.75" customHeight="1">
      <c r="A246" s="197"/>
      <c r="B246" s="204"/>
      <c r="C246" s="200"/>
      <c r="D246" s="200"/>
      <c r="E246" s="66"/>
      <c r="F246" s="67"/>
      <c r="G246" s="67"/>
      <c r="H246" s="67"/>
      <c r="I246" s="67"/>
      <c r="J246" s="67"/>
      <c r="K246" s="67"/>
      <c r="L246" s="67"/>
      <c r="M246" s="68"/>
      <c r="N246" s="69"/>
      <c r="O246" s="197"/>
    </row>
    <row r="247" spans="1:15" ht="12.75" customHeight="1">
      <c r="A247" s="197"/>
      <c r="B247" s="204"/>
      <c r="C247" s="200"/>
      <c r="D247" s="200"/>
      <c r="E247" s="66"/>
      <c r="F247" s="67"/>
      <c r="G247" s="67"/>
      <c r="H247" s="67"/>
      <c r="I247" s="67"/>
      <c r="J247" s="67"/>
      <c r="K247" s="67"/>
      <c r="L247" s="67"/>
      <c r="M247" s="68"/>
      <c r="N247" s="69"/>
      <c r="O247" s="197"/>
    </row>
    <row r="248" spans="1:15" ht="12.75" customHeight="1">
      <c r="A248" s="197"/>
      <c r="B248" s="204"/>
      <c r="C248" s="200"/>
      <c r="D248" s="200"/>
      <c r="E248" s="66"/>
      <c r="F248" s="67"/>
      <c r="G248" s="67"/>
      <c r="H248" s="67"/>
      <c r="I248" s="67"/>
      <c r="J248" s="67"/>
      <c r="K248" s="67"/>
      <c r="L248" s="67"/>
      <c r="M248" s="68"/>
      <c r="N248" s="69"/>
      <c r="O248" s="197"/>
    </row>
    <row r="249" spans="1:15" ht="12.75" customHeight="1">
      <c r="A249" s="197"/>
      <c r="B249" s="204"/>
      <c r="C249" s="200"/>
      <c r="D249" s="205"/>
      <c r="E249" s="66"/>
      <c r="F249" s="67"/>
      <c r="G249" s="67"/>
      <c r="H249" s="67"/>
      <c r="I249" s="67"/>
      <c r="J249" s="67"/>
      <c r="K249" s="67"/>
      <c r="L249" s="67"/>
      <c r="M249" s="68"/>
      <c r="N249" s="69"/>
      <c r="O249" s="197"/>
    </row>
    <row r="250" spans="1:15" ht="12" customHeight="1">
      <c r="A250" s="197"/>
      <c r="B250" s="204"/>
      <c r="C250" s="200"/>
      <c r="D250" s="205"/>
      <c r="E250" s="66"/>
      <c r="F250" s="67"/>
      <c r="G250" s="67"/>
      <c r="H250" s="67"/>
      <c r="I250" s="67"/>
      <c r="J250" s="67"/>
      <c r="K250" s="67"/>
      <c r="L250" s="67"/>
      <c r="M250" s="68"/>
      <c r="N250" s="69"/>
      <c r="O250" s="197"/>
    </row>
    <row r="251" spans="1:15" ht="13.5" customHeight="1">
      <c r="A251" s="2"/>
      <c r="B251" s="176"/>
      <c r="C251" s="176"/>
      <c r="D251" s="176"/>
      <c r="E251" s="66"/>
      <c r="F251" s="70"/>
      <c r="G251" s="70"/>
      <c r="H251" s="70"/>
      <c r="I251" s="70"/>
      <c r="J251" s="70"/>
      <c r="K251" s="70"/>
      <c r="L251" s="70"/>
      <c r="M251" s="68"/>
      <c r="N251" s="69"/>
      <c r="O251" s="197"/>
    </row>
    <row r="252" spans="1:15" ht="12.75" customHeight="1">
      <c r="A252" s="2"/>
      <c r="B252" s="176"/>
      <c r="C252" s="176"/>
      <c r="D252" s="176"/>
      <c r="E252" s="66"/>
      <c r="F252" s="70"/>
      <c r="G252" s="70"/>
      <c r="H252" s="70"/>
      <c r="I252" s="70"/>
      <c r="J252" s="70"/>
      <c r="K252" s="70"/>
      <c r="L252" s="70"/>
      <c r="M252" s="68"/>
      <c r="N252" s="69"/>
      <c r="O252" s="197"/>
    </row>
    <row r="253" spans="1:15">
      <c r="A253" s="2"/>
      <c r="B253" s="176"/>
      <c r="C253" s="176"/>
      <c r="D253" s="176"/>
      <c r="E253" s="76"/>
      <c r="F253" s="70"/>
      <c r="G253" s="70"/>
      <c r="H253" s="70"/>
      <c r="I253" s="70"/>
      <c r="J253" s="70"/>
      <c r="K253" s="70"/>
      <c r="L253" s="72"/>
      <c r="M253" s="73"/>
      <c r="N253" s="74"/>
      <c r="O253" s="197"/>
    </row>
    <row r="254" spans="1:15" ht="10.5" customHeight="1">
      <c r="B254" s="49"/>
      <c r="C254" s="50"/>
      <c r="D254" s="50"/>
      <c r="E254" s="35"/>
      <c r="F254" s="2"/>
      <c r="G254" s="2"/>
      <c r="H254" s="2"/>
      <c r="I254" s="2"/>
      <c r="J254" s="2"/>
      <c r="K254" s="3"/>
      <c r="L254" s="3"/>
      <c r="M254" s="36"/>
      <c r="N254" s="37"/>
      <c r="O254" s="37"/>
    </row>
    <row r="255" spans="1:15" ht="15" customHeight="1"/>
    <row r="256" spans="1:15" ht="8.25" customHeight="1"/>
    <row r="257" spans="2:15" ht="12" customHeight="1"/>
    <row r="258" spans="2:15" ht="12.75" customHeight="1"/>
    <row r="259" spans="2:15" ht="12" customHeight="1"/>
    <row r="260" spans="2:15" ht="12.75" customHeight="1"/>
    <row r="261" spans="2:15" ht="12" customHeight="1"/>
    <row r="262" spans="2:15" ht="13.5" customHeight="1"/>
    <row r="263" spans="2:15" ht="12.75" customHeight="1"/>
    <row r="264" spans="2:15" ht="12.75" customHeight="1"/>
    <row r="265" spans="2:15" ht="12.75" customHeight="1"/>
    <row r="266" spans="2:15" ht="12" customHeight="1"/>
    <row r="267" spans="2:15" ht="13.5" customHeight="1"/>
    <row r="268" spans="2:15" ht="12.75" customHeight="1"/>
    <row r="270" spans="2:15" ht="12" customHeight="1">
      <c r="B270" s="38"/>
      <c r="C270" s="39"/>
      <c r="D270" s="40"/>
      <c r="E270" s="40"/>
      <c r="F270" s="19"/>
      <c r="G270" s="19"/>
      <c r="H270" s="19"/>
      <c r="I270" s="19"/>
      <c r="J270" s="19"/>
      <c r="K270" s="19"/>
      <c r="L270" s="19"/>
      <c r="M270" s="41"/>
      <c r="N270" s="37"/>
      <c r="O270" s="51"/>
    </row>
    <row r="271" spans="2:15" ht="15" customHeight="1"/>
    <row r="272" spans="2:15" ht="7.5" customHeight="1"/>
    <row r="273" spans="1:15" ht="12" customHeight="1"/>
    <row r="274" spans="1:15" ht="11.25" customHeight="1"/>
    <row r="275" spans="1:15" ht="12.75" customHeight="1"/>
    <row r="276" spans="1:15" ht="12.75" customHeight="1"/>
    <row r="277" spans="1:15" ht="12" customHeight="1"/>
    <row r="278" spans="1:15" ht="12.75" customHeight="1"/>
    <row r="279" spans="1:15" ht="12" customHeight="1"/>
    <row r="280" spans="1:15" ht="12" customHeight="1"/>
    <row r="281" spans="1:15" ht="11.25" customHeight="1"/>
    <row r="282" spans="1:15" ht="12" customHeight="1"/>
    <row r="283" spans="1:15" ht="12.75" customHeight="1"/>
    <row r="284" spans="1:15" ht="13.5" customHeight="1"/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</sheetData>
  <mergeCells count="310">
    <mergeCell ref="D130:D131"/>
    <mergeCell ref="B132:D134"/>
    <mergeCell ref="B118:B119"/>
    <mergeCell ref="A241:A242"/>
    <mergeCell ref="B241:B242"/>
    <mergeCell ref="C241:C242"/>
    <mergeCell ref="D241:D242"/>
    <mergeCell ref="O241:O253"/>
    <mergeCell ref="A243:A244"/>
    <mergeCell ref="B243:B244"/>
    <mergeCell ref="C243:C244"/>
    <mergeCell ref="D243:D244"/>
    <mergeCell ref="A245:A246"/>
    <mergeCell ref="B245:B246"/>
    <mergeCell ref="C245:C246"/>
    <mergeCell ref="A249:A250"/>
    <mergeCell ref="B249:B250"/>
    <mergeCell ref="C249:C250"/>
    <mergeCell ref="D249:D250"/>
    <mergeCell ref="B251:D253"/>
    <mergeCell ref="D245:D246"/>
    <mergeCell ref="A247:A248"/>
    <mergeCell ref="B247:B248"/>
    <mergeCell ref="C247:C248"/>
    <mergeCell ref="D247:D248"/>
    <mergeCell ref="O47:O61"/>
    <mergeCell ref="A49:A50"/>
    <mergeCell ref="B49:B50"/>
    <mergeCell ref="B96:D98"/>
    <mergeCell ref="D92:D93"/>
    <mergeCell ref="L239:L240"/>
    <mergeCell ref="M239:M240"/>
    <mergeCell ref="N239:N240"/>
    <mergeCell ref="D239:D240"/>
    <mergeCell ref="O239:O240"/>
    <mergeCell ref="A63:A64"/>
    <mergeCell ref="B63:B64"/>
    <mergeCell ref="C63:C64"/>
    <mergeCell ref="L82:L83"/>
    <mergeCell ref="D94:D95"/>
    <mergeCell ref="A84:A85"/>
    <mergeCell ref="O118:O119"/>
    <mergeCell ref="A120:A121"/>
    <mergeCell ref="B120:B121"/>
    <mergeCell ref="C120:C121"/>
    <mergeCell ref="D120:D121"/>
    <mergeCell ref="O120:O134"/>
    <mergeCell ref="A122:A123"/>
    <mergeCell ref="B122:B123"/>
    <mergeCell ref="C90:C91"/>
    <mergeCell ref="D90:D91"/>
    <mergeCell ref="D88:D89"/>
    <mergeCell ref="A239:A240"/>
    <mergeCell ref="B239:B240"/>
    <mergeCell ref="C239:C240"/>
    <mergeCell ref="M82:M83"/>
    <mergeCell ref="N82:N83"/>
    <mergeCell ref="A128:A129"/>
    <mergeCell ref="B128:B129"/>
    <mergeCell ref="C128:C129"/>
    <mergeCell ref="D128:D129"/>
    <mergeCell ref="A130:A131"/>
    <mergeCell ref="B130:B131"/>
    <mergeCell ref="C130:C131"/>
    <mergeCell ref="A136:A137"/>
    <mergeCell ref="B136:B137"/>
    <mergeCell ref="A148:A149"/>
    <mergeCell ref="B150:D152"/>
    <mergeCell ref="A138:A139"/>
    <mergeCell ref="B138:B139"/>
    <mergeCell ref="C138:C139"/>
    <mergeCell ref="D138:D139"/>
    <mergeCell ref="O82:O83"/>
    <mergeCell ref="O84:O98"/>
    <mergeCell ref="A86:A87"/>
    <mergeCell ref="C122:C123"/>
    <mergeCell ref="D122:D123"/>
    <mergeCell ref="A126:A127"/>
    <mergeCell ref="B126:B127"/>
    <mergeCell ref="C126:C127"/>
    <mergeCell ref="D126:D127"/>
    <mergeCell ref="B112:B113"/>
    <mergeCell ref="B108:B109"/>
    <mergeCell ref="M100:M101"/>
    <mergeCell ref="B110:B111"/>
    <mergeCell ref="C110:C111"/>
    <mergeCell ref="D110:D111"/>
    <mergeCell ref="L118:L119"/>
    <mergeCell ref="M118:M119"/>
    <mergeCell ref="N118:N119"/>
    <mergeCell ref="B124:B125"/>
    <mergeCell ref="C124:C125"/>
    <mergeCell ref="D124:D125"/>
    <mergeCell ref="A88:A89"/>
    <mergeCell ref="B88:B89"/>
    <mergeCell ref="C88:C89"/>
    <mergeCell ref="D65:D66"/>
    <mergeCell ref="O45:O46"/>
    <mergeCell ref="M45:M46"/>
    <mergeCell ref="N45:N46"/>
    <mergeCell ref="O63:O64"/>
    <mergeCell ref="M63:M64"/>
    <mergeCell ref="N63:N64"/>
    <mergeCell ref="O27:O28"/>
    <mergeCell ref="B29:B30"/>
    <mergeCell ref="D35:D36"/>
    <mergeCell ref="L45:L46"/>
    <mergeCell ref="B55:B56"/>
    <mergeCell ref="C55:C56"/>
    <mergeCell ref="D55:D56"/>
    <mergeCell ref="L63:L64"/>
    <mergeCell ref="A53:A54"/>
    <mergeCell ref="B53:B54"/>
    <mergeCell ref="C53:C54"/>
    <mergeCell ref="D53:D54"/>
    <mergeCell ref="B19:B20"/>
    <mergeCell ref="C19:C20"/>
    <mergeCell ref="C21:C22"/>
    <mergeCell ref="C136:C137"/>
    <mergeCell ref="D136:D137"/>
    <mergeCell ref="L136:L137"/>
    <mergeCell ref="M136:M137"/>
    <mergeCell ref="N136:N137"/>
    <mergeCell ref="O136:O137"/>
    <mergeCell ref="O65:O79"/>
    <mergeCell ref="B77:D79"/>
    <mergeCell ref="C140:C141"/>
    <mergeCell ref="D140:D141"/>
    <mergeCell ref="C71:C72"/>
    <mergeCell ref="C106:C107"/>
    <mergeCell ref="C108:C109"/>
    <mergeCell ref="C112:C113"/>
    <mergeCell ref="D106:D107"/>
    <mergeCell ref="D108:D109"/>
    <mergeCell ref="B65:B66"/>
    <mergeCell ref="B92:B93"/>
    <mergeCell ref="C92:C93"/>
    <mergeCell ref="B94:B95"/>
    <mergeCell ref="C94:C95"/>
    <mergeCell ref="D71:D72"/>
    <mergeCell ref="B67:B68"/>
    <mergeCell ref="C65:C66"/>
    <mergeCell ref="B140:B141"/>
    <mergeCell ref="A144:A145"/>
    <mergeCell ref="B144:B145"/>
    <mergeCell ref="C144:C145"/>
    <mergeCell ref="D144:D145"/>
    <mergeCell ref="B1:O1"/>
    <mergeCell ref="B3:O3"/>
    <mergeCell ref="B4:O4"/>
    <mergeCell ref="B6:O6"/>
    <mergeCell ref="O102:O116"/>
    <mergeCell ref="B114:D116"/>
    <mergeCell ref="B100:B101"/>
    <mergeCell ref="C100:C101"/>
    <mergeCell ref="D100:D101"/>
    <mergeCell ref="L100:L101"/>
    <mergeCell ref="B102:B103"/>
    <mergeCell ref="B104:B105"/>
    <mergeCell ref="C102:C103"/>
    <mergeCell ref="C104:C105"/>
    <mergeCell ref="N100:N101"/>
    <mergeCell ref="O100:O101"/>
    <mergeCell ref="D112:D113"/>
    <mergeCell ref="B106:B107"/>
    <mergeCell ref="O138:O152"/>
    <mergeCell ref="O9:O10"/>
    <mergeCell ref="M27:M28"/>
    <mergeCell ref="O29:O43"/>
    <mergeCell ref="B31:B32"/>
    <mergeCell ref="C31:C32"/>
    <mergeCell ref="D31:D32"/>
    <mergeCell ref="B33:B34"/>
    <mergeCell ref="C33:C34"/>
    <mergeCell ref="D33:D34"/>
    <mergeCell ref="B27:B28"/>
    <mergeCell ref="C27:C28"/>
    <mergeCell ref="L27:L28"/>
    <mergeCell ref="B41:D43"/>
    <mergeCell ref="B37:B38"/>
    <mergeCell ref="C37:C38"/>
    <mergeCell ref="D37:D38"/>
    <mergeCell ref="B39:B40"/>
    <mergeCell ref="C39:C40"/>
    <mergeCell ref="D39:D40"/>
    <mergeCell ref="C13:C14"/>
    <mergeCell ref="D13:D14"/>
    <mergeCell ref="C29:C30"/>
    <mergeCell ref="D29:D30"/>
    <mergeCell ref="D21:D22"/>
    <mergeCell ref="A9:A10"/>
    <mergeCell ref="M9:M10"/>
    <mergeCell ref="O11:O25"/>
    <mergeCell ref="A13:A14"/>
    <mergeCell ref="C118:C119"/>
    <mergeCell ref="D118:D119"/>
    <mergeCell ref="B9:B10"/>
    <mergeCell ref="C9:C10"/>
    <mergeCell ref="D9:D10"/>
    <mergeCell ref="A100:A101"/>
    <mergeCell ref="A102:A103"/>
    <mergeCell ref="A104:A105"/>
    <mergeCell ref="A106:A107"/>
    <mergeCell ref="A108:A109"/>
    <mergeCell ref="A112:A113"/>
    <mergeCell ref="A29:A30"/>
    <mergeCell ref="A31:A32"/>
    <mergeCell ref="A33:A34"/>
    <mergeCell ref="A27:A28"/>
    <mergeCell ref="D27:D28"/>
    <mergeCell ref="A118:A119"/>
    <mergeCell ref="A35:A36"/>
    <mergeCell ref="B35:B36"/>
    <mergeCell ref="C35:C36"/>
    <mergeCell ref="A39:A40"/>
    <mergeCell ref="A82:A83"/>
    <mergeCell ref="B82:B83"/>
    <mergeCell ref="C82:C83"/>
    <mergeCell ref="D102:D103"/>
    <mergeCell ref="D104:D105"/>
    <mergeCell ref="A94:A95"/>
    <mergeCell ref="A57:A58"/>
    <mergeCell ref="B57:B58"/>
    <mergeCell ref="C67:C68"/>
    <mergeCell ref="D67:D68"/>
    <mergeCell ref="B69:B70"/>
    <mergeCell ref="C69:C70"/>
    <mergeCell ref="A65:A66"/>
    <mergeCell ref="C47:C48"/>
    <mergeCell ref="D47:D48"/>
    <mergeCell ref="D82:D83"/>
    <mergeCell ref="A45:A46"/>
    <mergeCell ref="B45:B46"/>
    <mergeCell ref="C45:C46"/>
    <mergeCell ref="D45:D46"/>
    <mergeCell ref="A92:A93"/>
    <mergeCell ref="A67:A68"/>
    <mergeCell ref="A55:A56"/>
    <mergeCell ref="D11:D12"/>
    <mergeCell ref="A21:A22"/>
    <mergeCell ref="C11:C12"/>
    <mergeCell ref="B13:B14"/>
    <mergeCell ref="A11:A12"/>
    <mergeCell ref="B11:B12"/>
    <mergeCell ref="L9:L10"/>
    <mergeCell ref="N27:N28"/>
    <mergeCell ref="A110:A111"/>
    <mergeCell ref="N9:N10"/>
    <mergeCell ref="D69:D70"/>
    <mergeCell ref="B71:B72"/>
    <mergeCell ref="D63:D64"/>
    <mergeCell ref="B23:D25"/>
    <mergeCell ref="A47:A48"/>
    <mergeCell ref="B47:B48"/>
    <mergeCell ref="B84:B85"/>
    <mergeCell ref="C84:C85"/>
    <mergeCell ref="D84:D85"/>
    <mergeCell ref="B86:B87"/>
    <mergeCell ref="C86:C87"/>
    <mergeCell ref="D86:D87"/>
    <mergeCell ref="A90:A91"/>
    <mergeCell ref="B90:B91"/>
    <mergeCell ref="I158:K158"/>
    <mergeCell ref="I159:K159"/>
    <mergeCell ref="A142:A143"/>
    <mergeCell ref="B142:B143"/>
    <mergeCell ref="C142:C143"/>
    <mergeCell ref="D142:D143"/>
    <mergeCell ref="A73:A74"/>
    <mergeCell ref="B73:B74"/>
    <mergeCell ref="C73:C74"/>
    <mergeCell ref="D73:D74"/>
    <mergeCell ref="I155:K155"/>
    <mergeCell ref="B148:B149"/>
    <mergeCell ref="C148:C149"/>
    <mergeCell ref="D148:D149"/>
    <mergeCell ref="D146:D147"/>
    <mergeCell ref="A146:A147"/>
    <mergeCell ref="B146:B147"/>
    <mergeCell ref="C146:C147"/>
    <mergeCell ref="A75:A76"/>
    <mergeCell ref="B75:B76"/>
    <mergeCell ref="C75:C76"/>
    <mergeCell ref="D75:D76"/>
    <mergeCell ref="A124:A125"/>
    <mergeCell ref="A140:A141"/>
    <mergeCell ref="A69:A70"/>
    <mergeCell ref="A71:A72"/>
    <mergeCell ref="A15:A16"/>
    <mergeCell ref="B15:B16"/>
    <mergeCell ref="C15:C16"/>
    <mergeCell ref="D15:D16"/>
    <mergeCell ref="A19:A20"/>
    <mergeCell ref="I156:K156"/>
    <mergeCell ref="C49:C50"/>
    <mergeCell ref="D49:D50"/>
    <mergeCell ref="A51:A52"/>
    <mergeCell ref="B51:B52"/>
    <mergeCell ref="C51:C52"/>
    <mergeCell ref="B21:B22"/>
    <mergeCell ref="A17:A18"/>
    <mergeCell ref="B17:B18"/>
    <mergeCell ref="C17:C18"/>
    <mergeCell ref="D17:D18"/>
    <mergeCell ref="D19:D20"/>
    <mergeCell ref="B59:D61"/>
    <mergeCell ref="D51:D52"/>
    <mergeCell ref="C57:C58"/>
    <mergeCell ref="D57:D58"/>
    <mergeCell ref="A37:A38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Сор-я 1,2</vt:lpstr>
      <vt:lpstr>Команд.пер-во</vt:lpstr>
      <vt:lpstr>Лист2</vt:lpstr>
      <vt:lpstr>Лист3</vt:lpstr>
    </vt:vector>
  </TitlesOfParts>
  <Company>СДЮШОР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</dc:creator>
  <cp:lastModifiedBy>Zamdir</cp:lastModifiedBy>
  <cp:lastPrinted>2012-04-06T14:07:27Z</cp:lastPrinted>
  <dcterms:created xsi:type="dcterms:W3CDTF">2011-01-12T10:24:24Z</dcterms:created>
  <dcterms:modified xsi:type="dcterms:W3CDTF">2012-04-06T14:32:41Z</dcterms:modified>
</cp:coreProperties>
</file>